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imone.ciccotelli\Desktop\"/>
    </mc:Choice>
  </mc:AlternateContent>
  <bookViews>
    <workbookView xWindow="0" yWindow="0" windowWidth="28800" windowHeight="12300"/>
  </bookViews>
  <sheets>
    <sheet name="da inviare (2)" sheetId="1" r:id="rId1"/>
  </sheets>
  <definedNames>
    <definedName name="_xlnm._FilterDatabase" localSheetId="0" hidden="1">'da inviare (2)'!$B$3:$U$59</definedName>
    <definedName name="_xlnm.Print_Area" localSheetId="0">'da inviare (2)'!$A$1:$AU$72</definedName>
    <definedName name="_xlnm.Print_Titles" localSheetId="0">'da inviare (2)'!$2:$4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9" i="1" l="1"/>
  <c r="AA59" i="1" l="1"/>
  <c r="X59" i="1"/>
  <c r="Y59" i="1"/>
  <c r="AB54" i="1"/>
  <c r="AB55" i="1"/>
  <c r="AB57" i="1"/>
  <c r="AB58" i="1"/>
  <c r="AB53" i="1"/>
  <c r="AB51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30" i="1"/>
  <c r="AB26" i="1"/>
  <c r="AB27" i="1"/>
  <c r="AB28" i="1"/>
  <c r="AB25" i="1"/>
  <c r="AB23" i="1"/>
  <c r="AB21" i="1"/>
  <c r="AB20" i="1"/>
  <c r="AB16" i="1"/>
  <c r="AB17" i="1"/>
  <c r="AB18" i="1"/>
  <c r="AB15" i="1"/>
  <c r="AB13" i="1"/>
  <c r="AB12" i="1"/>
  <c r="AB9" i="1"/>
  <c r="AB7" i="1"/>
  <c r="AB8" i="1"/>
  <c r="AB10" i="1"/>
  <c r="W59" i="1"/>
  <c r="W62" i="1" l="1"/>
  <c r="AB59" i="1"/>
  <c r="AC5" i="1"/>
  <c r="AU5" i="1" s="1"/>
  <c r="E84" i="1"/>
  <c r="AQ59" i="1"/>
  <c r="AM59" i="1"/>
  <c r="P59" i="1"/>
  <c r="O59" i="1"/>
  <c r="N59" i="1"/>
  <c r="I59" i="1"/>
  <c r="AS58" i="1"/>
  <c r="AS57" i="1"/>
  <c r="AS56" i="1"/>
  <c r="AS55" i="1"/>
  <c r="AL55" i="1"/>
  <c r="AS54" i="1"/>
  <c r="AK54" i="1"/>
  <c r="AC53" i="1"/>
  <c r="AU53" i="1" s="1"/>
  <c r="J54" i="1"/>
  <c r="J59" i="1" s="1"/>
  <c r="AS53" i="1"/>
  <c r="AL53" i="1"/>
  <c r="AK53" i="1"/>
  <c r="AR51" i="1"/>
  <c r="AS51" i="1" s="1"/>
  <c r="AL51" i="1"/>
  <c r="AC51" i="1"/>
  <c r="AU51" i="1" s="1"/>
  <c r="AS49" i="1"/>
  <c r="AS48" i="1"/>
  <c r="AS47" i="1"/>
  <c r="AM47" i="1"/>
  <c r="AS46" i="1"/>
  <c r="AS45" i="1"/>
  <c r="AS44" i="1"/>
  <c r="AS43" i="1"/>
  <c r="AM43" i="1"/>
  <c r="AS42" i="1"/>
  <c r="AS41" i="1"/>
  <c r="AS40" i="1"/>
  <c r="AS39" i="1"/>
  <c r="AS38" i="1"/>
  <c r="AS37" i="1"/>
  <c r="AS36" i="1"/>
  <c r="AS35" i="1"/>
  <c r="AS34" i="1"/>
  <c r="AS33" i="1"/>
  <c r="AS32" i="1"/>
  <c r="AS31" i="1"/>
  <c r="AS30" i="1"/>
  <c r="AL30" i="1"/>
  <c r="AS28" i="1"/>
  <c r="AM28" i="1"/>
  <c r="AS27" i="1"/>
  <c r="AS26" i="1"/>
  <c r="AM26" i="1"/>
  <c r="AL26" i="1"/>
  <c r="AC25" i="1"/>
  <c r="AU25" i="1" s="1"/>
  <c r="AR25" i="1"/>
  <c r="AS25" i="1" s="1"/>
  <c r="AM25" i="1"/>
  <c r="AL25" i="1"/>
  <c r="AR23" i="1"/>
  <c r="AS23" i="1" s="1"/>
  <c r="AM23" i="1"/>
  <c r="AL23" i="1"/>
  <c r="AC23" i="1"/>
  <c r="AU23" i="1" s="1"/>
  <c r="AS21" i="1"/>
  <c r="AM21" i="1"/>
  <c r="H21" i="1"/>
  <c r="G21" i="1"/>
  <c r="AR20" i="1"/>
  <c r="AS20" i="1" s="1"/>
  <c r="AM20" i="1"/>
  <c r="AL20" i="1"/>
  <c r="AC20" i="1"/>
  <c r="AU20" i="1" s="1"/>
  <c r="AS18" i="1"/>
  <c r="AS17" i="1"/>
  <c r="AR16" i="1"/>
  <c r="AS16" i="1" s="1"/>
  <c r="AK16" i="1"/>
  <c r="AC15" i="1"/>
  <c r="AU15" i="1" s="1"/>
  <c r="AS15" i="1"/>
  <c r="AS13" i="1"/>
  <c r="AM13" i="1"/>
  <c r="AS12" i="1"/>
  <c r="AM12" i="1"/>
  <c r="AL12" i="1"/>
  <c r="AC12" i="1"/>
  <c r="AU12" i="1" s="1"/>
  <c r="AS10" i="1"/>
  <c r="AM10" i="1"/>
  <c r="AS9" i="1"/>
  <c r="AO9" i="1"/>
  <c r="M9" i="1"/>
  <c r="M59" i="1" s="1"/>
  <c r="L9" i="1"/>
  <c r="L59" i="1" s="1"/>
  <c r="K9" i="1"/>
  <c r="K59" i="1" s="1"/>
  <c r="AS8" i="1"/>
  <c r="AR7" i="1"/>
  <c r="AS7" i="1" s="1"/>
  <c r="AM7" i="1"/>
  <c r="AL7" i="1"/>
  <c r="AS6" i="1"/>
  <c r="AM6" i="1"/>
  <c r="AS5" i="1"/>
  <c r="AM5" i="1"/>
  <c r="AL5" i="1"/>
  <c r="AK59" i="1" l="1"/>
  <c r="AK62" i="1" s="1"/>
  <c r="AR59" i="1"/>
  <c r="AQ60" i="1" s="1"/>
  <c r="AC30" i="1"/>
  <c r="AM8" i="1"/>
  <c r="AL15" i="1"/>
  <c r="AL59" i="1" s="1"/>
  <c r="AM16" i="1"/>
  <c r="AC59" i="1" l="1"/>
  <c r="AU59" i="1" s="1"/>
  <c r="AU30" i="1"/>
  <c r="AS59" i="1"/>
</calcChain>
</file>

<file path=xl/sharedStrings.xml><?xml version="1.0" encoding="utf-8"?>
<sst xmlns="http://schemas.openxmlformats.org/spreadsheetml/2006/main" count="191" uniqueCount="131">
  <si>
    <t xml:space="preserve">Spesa certificata al 31/12/2018 </t>
  </si>
  <si>
    <t>Situazione controlli al 18/09/2019 
(dati forniti dall'Uff. Controlli di I livello - Dott.ssa Grassi)</t>
  </si>
  <si>
    <t>AZIONI
POR FESR 2014-2020</t>
  </si>
  <si>
    <t>ASSI</t>
  </si>
  <si>
    <t>Comune</t>
  </si>
  <si>
    <t>Dotazione asse</t>
  </si>
  <si>
    <t>Data effettiva o prevista pubblicazione Avviso/Bando,  Gara, altro...)</t>
  </si>
  <si>
    <t xml:space="preserve">Impegni giuridicamente vincolanti </t>
  </si>
  <si>
    <t>N. operazioni selezionate per il finanziamento</t>
  </si>
  <si>
    <t>Spese certificata al 31.12.2017</t>
  </si>
  <si>
    <t xml:space="preserve">Spese certificata al 30/05/2018 
</t>
  </si>
  <si>
    <t xml:space="preserve">Spese certificata al 22/10/2018 
</t>
  </si>
  <si>
    <t>Spesa certificata 15/11/2018</t>
  </si>
  <si>
    <t>Spesa certificata  20/11/2018</t>
  </si>
  <si>
    <t>Spesa certificata 27/11/2018</t>
  </si>
  <si>
    <t>Spesa certificata 11/12/2018</t>
  </si>
  <si>
    <t>Spesa certificata 21/12/2018</t>
  </si>
  <si>
    <t>Azioni</t>
  </si>
  <si>
    <t xml:space="preserve">TOT Spesa certificata per Azione al 31/12/2018
</t>
  </si>
  <si>
    <t>TOTALE SPESA certificata per Asse al 31/12/2018</t>
  </si>
  <si>
    <t xml:space="preserve">Tot Spesa certificata per Azione da gennaio 2019 al 30 ottobre 2019
</t>
  </si>
  <si>
    <t>Spesa certificata al 15/07/2019 
(dom pagamento n. 9/2019)</t>
  </si>
  <si>
    <t>Tot spesa certificata per Asse al 15/07/2019</t>
  </si>
  <si>
    <t xml:space="preserve">Scostamento previsione di spesa rispetto al cronobilancio al 15,10,2019 </t>
  </si>
  <si>
    <t>potenziale spesa</t>
  </si>
  <si>
    <t>Spesa da certificare per progetti con controlli chiusi</t>
  </si>
  <si>
    <t>Spesa relativa a progetti inviati al controllo</t>
  </si>
  <si>
    <t>tot spesa</t>
  </si>
  <si>
    <t>A</t>
  </si>
  <si>
    <t>B</t>
  </si>
  <si>
    <t>C</t>
  </si>
  <si>
    <t>D</t>
  </si>
  <si>
    <t>E</t>
  </si>
  <si>
    <t>F</t>
  </si>
  <si>
    <t>g</t>
  </si>
  <si>
    <t>h</t>
  </si>
  <si>
    <t>Tot A</t>
  </si>
  <si>
    <t>F=B+D+E</t>
  </si>
  <si>
    <t>G=Tot F</t>
  </si>
  <si>
    <t>I</t>
  </si>
  <si>
    <t>Tot E + I</t>
  </si>
  <si>
    <t>H=C-E</t>
  </si>
  <si>
    <t xml:space="preserve">1.1.1. – Sostegno a progetti di ricerca delle imprese che prevedano l’impiego di ricercatori (dottori di ricerca e laureati magistrali con profili tecnico-scientifici) presso le imprese stesse
</t>
  </si>
  <si>
    <r>
      <t xml:space="preserve">Azione 111 
</t>
    </r>
    <r>
      <rPr>
        <b/>
        <sz val="22"/>
        <color rgb="FFFF0000"/>
        <rFont val="Calibri"/>
        <family val="2"/>
      </rPr>
      <t>7.500.000</t>
    </r>
    <r>
      <rPr>
        <b/>
        <sz val="22"/>
        <color rgb="FF000000"/>
        <rFont val="Calibri"/>
        <family val="2"/>
      </rPr>
      <t xml:space="preserve">
Azione 114
</t>
    </r>
    <r>
      <rPr>
        <b/>
        <sz val="22"/>
        <color rgb="FFFF0000"/>
        <rFont val="Calibri"/>
        <family val="2"/>
      </rPr>
      <t>37.500.000</t>
    </r>
    <r>
      <rPr>
        <b/>
        <sz val="22"/>
        <color rgb="FF000000"/>
        <rFont val="Calibri"/>
        <family val="2"/>
      </rPr>
      <t xml:space="preserve">
Tot 45.000.000</t>
    </r>
  </si>
  <si>
    <t>- I sem bando 1.1.1.
- II sem accordo di progr. Miur (5 Meuro)</t>
  </si>
  <si>
    <t>111 (Ricerc)</t>
  </si>
  <si>
    <r>
      <t xml:space="preserve">1.1.4. </t>
    </r>
    <r>
      <rPr>
        <b/>
        <sz val="22"/>
        <color rgb="FF000000"/>
        <rFont val="Calibri"/>
        <family val="2"/>
      </rPr>
      <t xml:space="preserve">(SPACE ECONOMY) </t>
    </r>
    <r>
      <rPr>
        <sz val="22"/>
        <color rgb="FF000000"/>
        <rFont val="Calibri"/>
        <family val="2"/>
      </rPr>
      <t xml:space="preserve">
Piano multiregionale di aiuti alla ricerca e allo sviluppo del programma Mirror GOVSATCOM all'interno del Piano Strategico SPACE ECONOMY </t>
    </r>
    <r>
      <rPr>
        <b/>
        <sz val="22"/>
        <color rgb="FF000000"/>
        <rFont val="Calibri"/>
        <family val="2"/>
      </rPr>
      <t>.</t>
    </r>
  </si>
  <si>
    <t xml:space="preserve">Approvato schema di protocollo d'intesa Multiregionale (DGR N. 157 del 13/03/18) </t>
  </si>
  <si>
    <t>114 (Space economy)</t>
  </si>
  <si>
    <r>
      <t xml:space="preserve">1.1.4. – </t>
    </r>
    <r>
      <rPr>
        <b/>
        <sz val="22"/>
        <color rgb="FF000000"/>
        <rFont val="Calibri"/>
        <family val="2"/>
      </rPr>
      <t>DE MINIMIS</t>
    </r>
    <r>
      <rPr>
        <sz val="22"/>
        <color rgb="FF000000"/>
        <rFont val="Calibri"/>
        <family val="2"/>
      </rPr>
      <t xml:space="preserve">
Sostegno alle attività collaborative di R&amp;S per lo sviluppo di nuove tecnologie sostenibili, di nuovi prodotti e servizi (realizzate dalle imprese in collegamento con altri soggetti dell’industria, della ricerca e dell’università, e dalle aggregazioni pubblico-private già esistenti, come i Distretti Tecnologici, i Laboratori Pubblico-Privati e i Poli di Innovazione) </t>
    </r>
  </si>
  <si>
    <t>55 beneficiari (11 RTI)</t>
  </si>
  <si>
    <t>114 
(de minimis)</t>
  </si>
  <si>
    <r>
      <t xml:space="preserve">1.1.4 - </t>
    </r>
    <r>
      <rPr>
        <b/>
        <sz val="22"/>
        <color rgb="FF000000"/>
        <rFont val="Calibri"/>
        <family val="2"/>
      </rPr>
      <t>(PROGETTO FCA)</t>
    </r>
    <r>
      <rPr>
        <sz val="22"/>
        <color rgb="FF000000"/>
        <rFont val="Calibri"/>
        <family val="2"/>
      </rPr>
      <t xml:space="preserve">
1.1.4. – Sostegno alle attività collaborative di R&amp;S per lo sviluppo di nuove tecnologie sostenibili, di nuovi prodotti e servizi (realizzate dalle imprese in collegamento con altri soggetti dell’industria, della ricerca e dell’università, e dalle aggregazioni pubblico-private già esistenti, come i Distretti Tecnologici, i Laboratori Pubblico-Privati e i Poli di Innovazione)</t>
    </r>
  </si>
  <si>
    <t xml:space="preserve">Firmato Accordo di programma per € 1.290.000 </t>
  </si>
  <si>
    <t>114 
(FCA)</t>
  </si>
  <si>
    <r>
      <t xml:space="preserve">1.1.1/1.1.4 - </t>
    </r>
    <r>
      <rPr>
        <b/>
        <sz val="22"/>
        <color rgb="FF000000"/>
        <rFont val="Calibri"/>
        <family val="2"/>
      </rPr>
      <t>(GRANDI PROGETTI)</t>
    </r>
    <r>
      <rPr>
        <sz val="22"/>
        <color rgb="FF000000"/>
        <rFont val="Calibri"/>
        <family val="2"/>
      </rPr>
      <t xml:space="preserve">
1.1.1. – Sostegno a progetti di ricerca delle imprese che prevedano l’impiego di ricercatori (dottori di ricerca e laureati magistrali con profili tecnico-scientifici) presso le imprese stesse.
1.1.4. – Sostegno alle attività collaborative di R&amp;S per lo sviluppo di nuove tecnologie sostenibili, di nuovi prodotti e servizi [...]
</t>
    </r>
  </si>
  <si>
    <t xml:space="preserve">26.444.454
di cui :
2.506.250,5 (111)
23.938.203,5 (114)
</t>
  </si>
  <si>
    <t xml:space="preserve"> 39 beneficiari   (9 RTI)</t>
  </si>
  <si>
    <t>111-114 (GP)</t>
  </si>
  <si>
    <r>
      <t xml:space="preserve">1.1.1/1.1.4 - </t>
    </r>
    <r>
      <rPr>
        <b/>
        <sz val="22"/>
        <color rgb="FF000000"/>
        <rFont val="Calibri"/>
        <family val="2"/>
      </rPr>
      <t>(SCIENZE PER LA VITA)</t>
    </r>
    <r>
      <rPr>
        <sz val="22"/>
        <color rgb="FF000000"/>
        <rFont val="Calibri"/>
        <family val="2"/>
      </rPr>
      <t xml:space="preserve">
1.1.1. – Sostegno a progetti di ricerca delle imprese che prevedano l’impiego di ricercatori (dottori di ricerca e laureati magistrali con profili tecnico-scientifici) presso le imprese stesse.
1.1.4. – Sostegno alle attività collaborative di R&amp;S per lo sviluppo di nuove tecnologie sostenibili, di nuovi prodotti e servizi [....]
</t>
    </r>
  </si>
  <si>
    <t xml:space="preserve">Agosto 2018 
(2 Meuro sulla 1.1.1 e 3 Meuro sulla 1.1.4)
tot 5.000.000
</t>
  </si>
  <si>
    <t>In istruttoria</t>
  </si>
  <si>
    <t>111-114 (Scienze per la vita)</t>
  </si>
  <si>
    <t xml:space="preserve">2.1.1 - Contributo all'attuazione del ""Progetto Strategico Agenda Digitale per la Banda Ultra Larga"" e di altri interventi programmati per assicurare nei territori una capacità di connessione a almeno 30 Mbps, [.....] 
</t>
  </si>
  <si>
    <t>II</t>
  </si>
  <si>
    <t>Procedura attivata a maggio 2016</t>
  </si>
  <si>
    <t>2.2.2 - Soluzioni tecnologiche per la realizzazione dei servizi di e-Government interoperabili, integrati (joined-up services) e progettati con cittadini e imprese, e soluzioni integrate per le smart cities and communities (non incluse nell'OT4)</t>
  </si>
  <si>
    <t xml:space="preserve">Cinque gare avviate a giugno 2017. Sei da avviare entro giugno 2018 ed 1 entro dicembre 2018 </t>
  </si>
  <si>
    <t>3.1.1 –  Aiuti per investimenti in macchinari, impianti e beni intangibili, e accompagnamento dei processi di riorganizzazione e ristrutturazione aziendale. L'azione si può attivare sia attraverso fondi tradizionali di aiuto, sia attraverso fondi rotativi di garanzia o prestito</t>
  </si>
  <si>
    <t>III</t>
  </si>
  <si>
    <t>I sem 2018</t>
  </si>
  <si>
    <t>3.2.1 – Interventi di sostegno ad aree territoriali colpite da crisi diffusa delle attività produttive, finalizzati alla mitigazione degli effetti delle transizioni industriali sugli individui e sulle imprese.</t>
  </si>
  <si>
    <t>Crisi semplici: 12/05/2017 - Crisi complessa: 06/10/2017</t>
  </si>
  <si>
    <t>21000000 o 23000000</t>
  </si>
  <si>
    <t>165 (crisi semplici) -  
70 (crisi complessa)</t>
  </si>
  <si>
    <t>3.5.1 – Interventi di supporto alla nascita di nuove imprese sia attraverso incentivi diretti, sia attraverso l'offerta di servizi, sia attraverso inteventi di micro finanza</t>
  </si>
  <si>
    <t>3.6.1 - Potenziamento del sistema delle garanzie pubbliche per l'espansione del credito in sineergia tra sistema nazionale e sistemi regionali di garanzia, favorendo forme di razionalizzazione che valorizzino anche il ruolo dei confidi più efficienti ed efficaci</t>
  </si>
  <si>
    <t>4.1.1 – Promozione dell’eco-efficienza e riduzione di consumi di energia primaria negli edifici e strutture pubbliche: interventi di ristrutturazione di singoli edifici o complessi di edifici, installazione di sistemi intelligenti di telecontrollo, regolazione, gestione, monitoraggio e ottimizzazione dei consumi energetici (smart buildings) e delle emissioni inquinanti anche attraverso l’utilizzo di mix tecnologici</t>
  </si>
  <si>
    <t>IV</t>
  </si>
  <si>
    <t>36 comuni sulla base delle risorse attualmente a disposizione (71 comuni beneficiari sulla base della dotazione dell'asse)</t>
  </si>
  <si>
    <t>4.2.1 – Incentivi finalizzati alla riduzione dei consumi energetici e delle emissioni di gas climalteranti delle imprese e delle aree produttive compresa l'installazione di impianti di produzione di energia da fonte rinnovabile per l'autoconsumo, dando priorità alle tecnologie ad alta efficienza</t>
  </si>
  <si>
    <t>5.1.1 - Interventi di messa in sicurezza e per l’aumento della resilienza dei territori più esposti a rischio idrogeologico e di erosione costiera</t>
  </si>
  <si>
    <t>V</t>
  </si>
  <si>
    <t>26 comuni beneficiari</t>
  </si>
  <si>
    <t>6.6.1 -  Interventi per la tutela e valorizzazione di aree di attrazione naturale di rilevanza strategica (aree protette in ambito terrestre e marino, paesaggi tutelati) tali da consolidare e promuovere processi di sviluppo</t>
  </si>
  <si>
    <t>VI</t>
  </si>
  <si>
    <t>15 progetti</t>
  </si>
  <si>
    <t xml:space="preserve">6.5.A.2 -  Interventi per ridurre la frammentazione degli habitat e mantenere il collegamento ecologico e funzionale    </t>
  </si>
  <si>
    <t>17 progetti</t>
  </si>
  <si>
    <t>65a2</t>
  </si>
  <si>
    <t xml:space="preserve">6.7.1 -  Interventi per la tutela, la valorizzazione e la messa in rete del patrimonio culturale, materiale e immateriale, nelle aree di attrazione di rilevanza strategica tali da consolidare e promuovere processi di sviluppo </t>
  </si>
  <si>
    <t xml:space="preserve">6.8.3 -  Sostegno alla fruizione integrata delle risorse culturali e naturali e all promozione delle destinazioni turistiche      </t>
  </si>
  <si>
    <t>25.02.2017</t>
  </si>
  <si>
    <t>39 progetti</t>
  </si>
  <si>
    <t>CH I</t>
  </si>
  <si>
    <t>CH II</t>
  </si>
  <si>
    <t>PE I</t>
  </si>
  <si>
    <t>PE II</t>
  </si>
  <si>
    <t>AQ I</t>
  </si>
  <si>
    <t>VII</t>
  </si>
  <si>
    <t>AQ</t>
  </si>
  <si>
    <t>PE</t>
  </si>
  <si>
    <t>CH</t>
  </si>
  <si>
    <t>TE</t>
  </si>
  <si>
    <t xml:space="preserve">4.6.2 - Rinnovo del materiale rotabile
</t>
  </si>
  <si>
    <t>4.6.3 - Sistemi di trasporto intelligenti</t>
  </si>
  <si>
    <t>4.6.4 - Sviluppo delle infrastrutture necessarie all'utilizzo del mezzo a basso impatto ambientale anche attraverso iniziative di charginghub</t>
  </si>
  <si>
    <t xml:space="preserve">6.7.1 - Interventi per la tutela, la valorizzazione e la messa in rete del patrimonio
culturale, materiale e immateriale, nelle aree di attrazione di rilevanza strategica tali da consolidare e promuovere processi di sviluppo </t>
  </si>
  <si>
    <t>Assistenza Tecnica</t>
  </si>
  <si>
    <t>VIII</t>
  </si>
  <si>
    <t>AT</t>
  </si>
  <si>
    <t>3.3.4 - Sostegno alla competitività delle imprese nelle destinazioni turistiche, attraverso interventi di qualificazione dell'offerta e innovazione di prodotto/servizio, strategica ed organizzativa</t>
  </si>
  <si>
    <t>IX</t>
  </si>
  <si>
    <t>procedimento ancora da avviare</t>
  </si>
  <si>
    <t>3.6.1 - Potenziamento del sistema delle garanzie pubbliche per l’espansione del credito in sinergia tra sistema nazionale e sistemi regionali di garanzia, [….]</t>
  </si>
  <si>
    <t>entro I sem 2018</t>
  </si>
  <si>
    <t>5.3.2 - Interventi di micro zonazione e di messa in sicurezza sismica degli edifici strategici e rilevanti pubblici ubicati nelle aree maggiormente a rischio</t>
  </si>
  <si>
    <t>6.8.3 - Sostegno alla fruizione integrata delle risorse culturali e naturali e alla promozione delle destinazioni turistiche</t>
  </si>
  <si>
    <t>Comune di Manippello (411)</t>
  </si>
  <si>
    <t>ok</t>
  </si>
  <si>
    <t>Comune di gessopalena (65a2)</t>
  </si>
  <si>
    <t>comune di San Giovanni llipioni (65a2)</t>
  </si>
  <si>
    <t>H=Tot A+ G</t>
  </si>
  <si>
    <t>Spesa certificata per Azione il  02.12.2019</t>
  </si>
  <si>
    <t>Tot  spesa certificataper Asse (2019)</t>
  </si>
  <si>
    <t>Spesa certificata il 06/12/2019</t>
  </si>
  <si>
    <t>Totale complessivo della spesa 
(tutti gli anni)</t>
  </si>
  <si>
    <t>Totale spesa certificata nel 2019 per Azione</t>
  </si>
  <si>
    <t>TARGET N + 3 2019</t>
  </si>
  <si>
    <t>SPESA CERTIFICATA 2019</t>
  </si>
  <si>
    <t xml:space="preserve">SPESA OLTRE IL TARGET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</si>
</sst>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-* #,##0_-;\-* #,##0_-;_-* &quot;-&quot;??_-;_-@_-"/>
    <numFmt numFmtId="166" formatCode="_-* #,##0.0_-;\-* #,##0.0_-;_-* &quot;-&quot;??_-;_-@_-"/>
    <numFmt numFmtId="167" formatCode="#,##0.00_ ;\-#,##0.00\ "/>
    <numFmt numFmtId="168" formatCode="_-* #,##0.000_-;\-* #,##0.000_-;_-* &quot;-&quot;??_-;_-@_-"/>
    <numFmt numFmtId="169" formatCode="#,##0_ ;\-#,##0\ 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alibri"/>
      <family val="2"/>
    </font>
    <font>
      <sz val="11"/>
      <color theme="1"/>
      <name val="Calibri"/>
      <family val="2"/>
    </font>
    <font>
      <sz val="20"/>
      <color theme="1"/>
      <name val="Calibri"/>
      <family val="2"/>
      <scheme val="minor"/>
    </font>
    <font>
      <sz val="18"/>
      <color theme="1"/>
      <name val="Calibri"/>
      <family val="2"/>
    </font>
    <font>
      <b/>
      <sz val="18"/>
      <color theme="1"/>
      <name val="Calibri"/>
      <family val="2"/>
      <scheme val="minor"/>
    </font>
    <font>
      <b/>
      <sz val="36"/>
      <name val="Calibri"/>
      <family val="2"/>
      <scheme val="minor"/>
    </font>
    <font>
      <b/>
      <sz val="18"/>
      <name val="Calibri"/>
      <family val="2"/>
      <scheme val="minor"/>
    </font>
    <font>
      <b/>
      <sz val="22"/>
      <name val="Calibri"/>
      <family val="2"/>
    </font>
    <font>
      <b/>
      <sz val="26"/>
      <name val="Calibri"/>
      <family val="2"/>
    </font>
    <font>
      <b/>
      <sz val="20"/>
      <name val="Calibri"/>
      <family val="2"/>
    </font>
    <font>
      <b/>
      <sz val="22"/>
      <color rgb="FF002060"/>
      <name val="Calibri"/>
      <family val="2"/>
      <scheme val="minor"/>
    </font>
    <font>
      <b/>
      <sz val="18"/>
      <color rgb="FFFF0000"/>
      <name val="Calibri"/>
      <family val="2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</font>
    <font>
      <b/>
      <sz val="18"/>
      <name val="Calibri"/>
      <family val="2"/>
    </font>
    <font>
      <sz val="22"/>
      <color rgb="FF000000"/>
      <name val="Calibri"/>
      <family val="2"/>
    </font>
    <font>
      <b/>
      <sz val="26"/>
      <color rgb="FF000000"/>
      <name val="Calibri"/>
      <family val="2"/>
    </font>
    <font>
      <b/>
      <sz val="14"/>
      <color rgb="FF000000"/>
      <name val="Calibri"/>
      <family val="2"/>
    </font>
    <font>
      <b/>
      <sz val="22"/>
      <color rgb="FF000000"/>
      <name val="Calibri"/>
      <family val="2"/>
    </font>
    <font>
      <b/>
      <sz val="22"/>
      <color rgb="FFFF0000"/>
      <name val="Calibri"/>
      <family val="2"/>
    </font>
    <font>
      <sz val="18"/>
      <color rgb="FF000000"/>
      <name val="Calibri"/>
      <family val="2"/>
    </font>
    <font>
      <sz val="16"/>
      <color rgb="FFFF0000"/>
      <name val="Calibri"/>
      <family val="2"/>
    </font>
    <font>
      <sz val="22"/>
      <color rgb="FFFF0000"/>
      <name val="Calibri"/>
      <family val="2"/>
    </font>
    <font>
      <b/>
      <sz val="22"/>
      <color rgb="FFFF0000"/>
      <name val="Calibri"/>
      <family val="2"/>
      <scheme val="minor"/>
    </font>
    <font>
      <b/>
      <sz val="20"/>
      <color rgb="FF000000"/>
      <name val="Calibri"/>
      <family val="2"/>
    </font>
    <font>
      <b/>
      <sz val="28"/>
      <color rgb="FFFF0000"/>
      <name val="Calibri"/>
      <family val="2"/>
      <scheme val="minor"/>
    </font>
    <font>
      <sz val="22"/>
      <color rgb="FFFF0000"/>
      <name val="Calibri"/>
      <family val="2"/>
      <scheme val="minor"/>
    </font>
    <font>
      <b/>
      <sz val="28"/>
      <name val="Calibri"/>
      <family val="2"/>
    </font>
    <font>
      <b/>
      <sz val="24"/>
      <name val="Calibri"/>
      <family val="2"/>
    </font>
    <font>
      <b/>
      <sz val="28"/>
      <color rgb="FFFF0000"/>
      <name val="Calibri"/>
      <family val="2"/>
    </font>
    <font>
      <sz val="16"/>
      <name val="Calibri"/>
      <family val="2"/>
    </font>
    <font>
      <sz val="22"/>
      <name val="Calibri"/>
      <family val="2"/>
    </font>
    <font>
      <sz val="16"/>
      <color rgb="FF000000"/>
      <name val="Calibri"/>
      <family val="2"/>
    </font>
    <font>
      <b/>
      <sz val="2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8"/>
      <color rgb="FF000000"/>
      <name val="Calibri"/>
      <family val="2"/>
    </font>
    <font>
      <sz val="24"/>
      <color rgb="FF000000"/>
      <name val="Calibri"/>
      <family val="2"/>
    </font>
    <font>
      <sz val="28"/>
      <name val="Calibri"/>
      <family val="2"/>
    </font>
    <font>
      <sz val="28"/>
      <color rgb="FFFF0000"/>
      <name val="Calibri"/>
      <family val="2"/>
    </font>
    <font>
      <sz val="16"/>
      <color theme="1"/>
      <name val="Calibri"/>
      <family val="2"/>
      <scheme val="minor"/>
    </font>
    <font>
      <b/>
      <sz val="22"/>
      <name val="Calibri"/>
      <family val="2"/>
      <scheme val="minor"/>
    </font>
    <font>
      <b/>
      <sz val="28"/>
      <color rgb="FF000000"/>
      <name val="Calibri"/>
      <family val="2"/>
    </font>
    <font>
      <sz val="18"/>
      <name val="Calibri"/>
      <family val="2"/>
    </font>
    <font>
      <b/>
      <sz val="24"/>
      <color rgb="FF000000"/>
      <name val="Calibri"/>
      <family val="2"/>
    </font>
    <font>
      <b/>
      <sz val="16"/>
      <color rgb="FF000000"/>
      <name val="Calibri"/>
      <family val="2"/>
    </font>
    <font>
      <b/>
      <sz val="16"/>
      <name val="Calibri"/>
      <family val="2"/>
    </font>
    <font>
      <b/>
      <sz val="22"/>
      <color theme="1"/>
      <name val="Calibri"/>
      <family val="2"/>
    </font>
    <font>
      <b/>
      <sz val="14"/>
      <name val="Calibri"/>
      <family val="2"/>
    </font>
    <font>
      <b/>
      <sz val="18"/>
      <color rgb="FFFFFFFF"/>
      <name val="Calibri"/>
      <family val="2"/>
    </font>
    <font>
      <b/>
      <sz val="26"/>
      <color rgb="FFFFFFFF"/>
      <name val="Calibri"/>
      <family val="2"/>
    </font>
    <font>
      <b/>
      <sz val="20"/>
      <color rgb="FFFFFFFF"/>
      <name val="Calibri"/>
      <family val="2"/>
    </font>
    <font>
      <b/>
      <sz val="22"/>
      <color rgb="FFFFFFFF"/>
      <name val="Calibri"/>
      <family val="2"/>
    </font>
    <font>
      <b/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8"/>
      <name val="Calibri"/>
      <family val="2"/>
      <scheme val="minor"/>
    </font>
    <font>
      <i/>
      <sz val="26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9" fillId="0" borderId="0" applyFont="0" applyFill="0" applyBorder="0" applyAlignment="0" applyProtection="0"/>
    <xf numFmtId="0" fontId="61" fillId="0" borderId="0"/>
    <xf numFmtId="0" fontId="1" fillId="0" borderId="0"/>
    <xf numFmtId="0" fontId="1" fillId="0" borderId="0"/>
    <xf numFmtId="0" fontId="59" fillId="0" borderId="0"/>
    <xf numFmtId="164" fontId="1" fillId="0" borderId="0" applyFont="0" applyFill="0" applyBorder="0" applyAlignment="0" applyProtection="0"/>
    <xf numFmtId="164" fontId="6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34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65" fontId="5" fillId="2" borderId="0" xfId="1" applyNumberFormat="1" applyFont="1" applyFill="1"/>
    <xf numFmtId="165" fontId="6" fillId="2" borderId="0" xfId="1" applyNumberFormat="1" applyFont="1" applyFill="1" applyAlignment="1">
      <alignment horizontal="center"/>
    </xf>
    <xf numFmtId="43" fontId="1" fillId="2" borderId="0" xfId="1" applyFill="1"/>
    <xf numFmtId="0" fontId="0" fillId="2" borderId="0" xfId="0" applyFill="1"/>
    <xf numFmtId="0" fontId="7" fillId="2" borderId="0" xfId="0" applyFont="1" applyFill="1" applyAlignment="1">
      <alignment horizontal="center" vertical="center" wrapText="1"/>
    </xf>
    <xf numFmtId="43" fontId="0" fillId="2" borderId="0" xfId="1" applyFont="1" applyFill="1"/>
    <xf numFmtId="0" fontId="2" fillId="2" borderId="0" xfId="0" applyFont="1" applyFill="1" applyAlignment="1">
      <alignment horizontal="center"/>
    </xf>
    <xf numFmtId="165" fontId="8" fillId="2" borderId="0" xfId="1" applyNumberFormat="1" applyFont="1" applyFill="1"/>
    <xf numFmtId="165" fontId="8" fillId="2" borderId="0" xfId="1" applyNumberFormat="1" applyFont="1" applyFill="1" applyAlignment="1">
      <alignment horizontal="center"/>
    </xf>
    <xf numFmtId="43" fontId="2" fillId="2" borderId="0" xfId="1" applyFont="1" applyFill="1"/>
    <xf numFmtId="0" fontId="2" fillId="2" borderId="0" xfId="0" applyFont="1" applyFill="1" applyAlignment="1">
      <alignment vertical="center" wrapText="1"/>
    </xf>
    <xf numFmtId="0" fontId="2" fillId="0" borderId="0" xfId="0" applyFont="1"/>
    <xf numFmtId="0" fontId="9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2" fillId="3" borderId="2" xfId="0" applyFont="1" applyFill="1" applyBorder="1" applyAlignment="1">
      <alignment horizontal="center" vertical="center" wrapText="1"/>
    </xf>
    <xf numFmtId="43" fontId="15" fillId="2" borderId="2" xfId="1" applyFont="1" applyFill="1" applyBorder="1" applyAlignment="1">
      <alignment horizontal="center" vertical="center" wrapText="1"/>
    </xf>
    <xf numFmtId="43" fontId="12" fillId="6" borderId="4" xfId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7" fillId="0" borderId="0" xfId="0" applyFont="1"/>
    <xf numFmtId="0" fontId="12" fillId="3" borderId="3" xfId="0" applyFont="1" applyFill="1" applyBorder="1" applyAlignment="1">
      <alignment horizontal="center" vertical="center" wrapText="1"/>
    </xf>
    <xf numFmtId="0" fontId="16" fillId="8" borderId="4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6" fillId="8" borderId="2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5" fillId="3" borderId="3" xfId="1" applyNumberFormat="1" applyFont="1" applyFill="1" applyBorder="1" applyAlignment="1">
      <alignment horizontal="center" vertical="center" wrapText="1"/>
    </xf>
    <xf numFmtId="0" fontId="15" fillId="2" borderId="3" xfId="1" applyNumberFormat="1" applyFont="1" applyFill="1" applyBorder="1" applyAlignment="1">
      <alignment horizontal="center" vertical="center" wrapText="1"/>
    </xf>
    <xf numFmtId="43" fontId="12" fillId="6" borderId="3" xfId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left" vertical="top" wrapText="1"/>
    </xf>
    <xf numFmtId="0" fontId="22" fillId="2" borderId="3" xfId="0" applyFont="1" applyFill="1" applyBorder="1" applyAlignment="1">
      <alignment horizontal="center" vertical="center"/>
    </xf>
    <xf numFmtId="3" fontId="25" fillId="5" borderId="2" xfId="0" quotePrefix="1" applyNumberFormat="1" applyFont="1" applyFill="1" applyBorder="1" applyAlignment="1">
      <alignment horizontal="center" vertical="center" wrapText="1"/>
    </xf>
    <xf numFmtId="43" fontId="20" fillId="5" borderId="2" xfId="1" applyFont="1" applyFill="1" applyBorder="1" applyAlignment="1">
      <alignment horizontal="center" vertical="center" wrapText="1"/>
    </xf>
    <xf numFmtId="3" fontId="26" fillId="5" borderId="2" xfId="0" applyNumberFormat="1" applyFont="1" applyFill="1" applyBorder="1" applyAlignment="1">
      <alignment horizontal="center" vertical="center" wrapText="1"/>
    </xf>
    <xf numFmtId="165" fontId="27" fillId="2" borderId="2" xfId="1" applyNumberFormat="1" applyFont="1" applyFill="1" applyBorder="1" applyAlignment="1">
      <alignment horizontal="center" vertical="center"/>
    </xf>
    <xf numFmtId="0" fontId="28" fillId="2" borderId="2" xfId="0" applyFont="1" applyFill="1" applyBorder="1"/>
    <xf numFmtId="0" fontId="29" fillId="2" borderId="2" xfId="0" applyFont="1" applyFill="1" applyBorder="1" applyAlignment="1">
      <alignment horizontal="center" vertical="center" wrapText="1"/>
    </xf>
    <xf numFmtId="165" fontId="30" fillId="3" borderId="2" xfId="0" applyNumberFormat="1" applyFont="1" applyFill="1" applyBorder="1" applyAlignment="1">
      <alignment horizontal="center" vertical="center"/>
    </xf>
    <xf numFmtId="0" fontId="31" fillId="2" borderId="2" xfId="0" applyFont="1" applyFill="1" applyBorder="1"/>
    <xf numFmtId="165" fontId="33" fillId="2" borderId="2" xfId="1" applyNumberFormat="1" applyFont="1" applyFill="1" applyBorder="1" applyAlignment="1">
      <alignment vertical="center" wrapText="1"/>
    </xf>
    <xf numFmtId="165" fontId="32" fillId="2" borderId="2" xfId="1" applyNumberFormat="1" applyFont="1" applyFill="1" applyBorder="1" applyAlignment="1">
      <alignment horizontal="center" vertical="center" wrapText="1"/>
    </xf>
    <xf numFmtId="165" fontId="34" fillId="2" borderId="2" xfId="1" applyNumberFormat="1" applyFont="1" applyFill="1" applyBorder="1" applyAlignment="1">
      <alignment horizontal="center" vertical="center" wrapText="1"/>
    </xf>
    <xf numFmtId="165" fontId="34" fillId="10" borderId="2" xfId="1" applyNumberFormat="1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/>
    </xf>
    <xf numFmtId="0" fontId="20" fillId="0" borderId="2" xfId="0" applyFont="1" applyBorder="1" applyAlignment="1">
      <alignment vertical="center" wrapText="1"/>
    </xf>
    <xf numFmtId="14" fontId="25" fillId="5" borderId="2" xfId="0" applyNumberFormat="1" applyFont="1" applyFill="1" applyBorder="1" applyAlignment="1">
      <alignment horizontal="center" vertical="center" wrapText="1"/>
    </xf>
    <xf numFmtId="165" fontId="20" fillId="5" borderId="2" xfId="1" applyNumberFormat="1" applyFont="1" applyFill="1" applyBorder="1" applyAlignment="1">
      <alignment horizontal="center" vertical="center"/>
    </xf>
    <xf numFmtId="3" fontId="35" fillId="5" borderId="2" xfId="0" applyNumberFormat="1" applyFont="1" applyFill="1" applyBorder="1" applyAlignment="1">
      <alignment horizontal="center" vertical="center" wrapText="1"/>
    </xf>
    <xf numFmtId="165" fontId="36" fillId="2" borderId="2" xfId="1" applyNumberFormat="1" applyFont="1" applyFill="1" applyBorder="1" applyAlignment="1">
      <alignment horizontal="center" vertical="center"/>
    </xf>
    <xf numFmtId="43" fontId="12" fillId="2" borderId="2" xfId="1" applyFont="1" applyFill="1" applyBorder="1" applyAlignment="1">
      <alignment horizontal="center" vertical="center"/>
    </xf>
    <xf numFmtId="43" fontId="36" fillId="2" borderId="2" xfId="1" applyFont="1" applyFill="1" applyBorder="1" applyAlignment="1">
      <alignment horizontal="center" vertical="center"/>
    </xf>
    <xf numFmtId="165" fontId="32" fillId="2" borderId="2" xfId="2" applyNumberFormat="1" applyFont="1" applyFill="1" applyBorder="1" applyAlignment="1">
      <alignment horizontal="center" vertical="center" wrapText="1"/>
    </xf>
    <xf numFmtId="165" fontId="34" fillId="2" borderId="2" xfId="2" applyNumberFormat="1" applyFont="1" applyFill="1" applyBorder="1" applyAlignment="1">
      <alignment horizontal="center" vertical="center" wrapText="1"/>
    </xf>
    <xf numFmtId="43" fontId="34" fillId="5" borderId="2" xfId="2" applyFont="1" applyFill="1" applyBorder="1" applyAlignment="1">
      <alignment horizontal="center" vertical="center" wrapText="1"/>
    </xf>
    <xf numFmtId="165" fontId="32" fillId="3" borderId="2" xfId="1" applyNumberFormat="1" applyFont="1" applyFill="1" applyBorder="1" applyAlignment="1">
      <alignment horizontal="center" vertical="center" wrapText="1"/>
    </xf>
    <xf numFmtId="165" fontId="20" fillId="5" borderId="2" xfId="1" applyNumberFormat="1" applyFont="1" applyFill="1" applyBorder="1" applyAlignment="1">
      <alignment horizontal="center" vertical="center" wrapText="1"/>
    </xf>
    <xf numFmtId="43" fontId="27" fillId="2" borderId="2" xfId="1" applyFont="1" applyFill="1" applyBorder="1" applyAlignment="1">
      <alignment horizontal="center" vertical="center"/>
    </xf>
    <xf numFmtId="43" fontId="34" fillId="10" borderId="2" xfId="1" applyFont="1" applyFill="1" applyBorder="1" applyAlignment="1">
      <alignment horizontal="center" vertical="center" wrapText="1"/>
    </xf>
    <xf numFmtId="43" fontId="34" fillId="5" borderId="2" xfId="1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/>
    </xf>
    <xf numFmtId="43" fontId="24" fillId="2" borderId="2" xfId="1" applyFont="1" applyFill="1" applyBorder="1" applyAlignment="1">
      <alignment horizontal="center" vertical="center"/>
    </xf>
    <xf numFmtId="0" fontId="20" fillId="11" borderId="2" xfId="0" applyFont="1" applyFill="1" applyBorder="1" applyAlignment="1">
      <alignment horizontal="left" vertical="top" wrapText="1"/>
    </xf>
    <xf numFmtId="0" fontId="21" fillId="11" borderId="2" xfId="0" applyFont="1" applyFill="1" applyBorder="1" applyAlignment="1">
      <alignment horizontal="center" vertical="center"/>
    </xf>
    <xf numFmtId="0" fontId="22" fillId="11" borderId="2" xfId="0" applyFont="1" applyFill="1" applyBorder="1" applyAlignment="1">
      <alignment horizontal="center" vertical="center"/>
    </xf>
    <xf numFmtId="0" fontId="20" fillId="12" borderId="2" xfId="0" applyFont="1" applyFill="1" applyBorder="1" applyAlignment="1">
      <alignment horizontal="left" vertical="top" wrapText="1"/>
    </xf>
    <xf numFmtId="0" fontId="25" fillId="12" borderId="2" xfId="0" applyFont="1" applyFill="1" applyBorder="1" applyAlignment="1">
      <alignment horizontal="left" vertical="top" wrapText="1"/>
    </xf>
    <xf numFmtId="0" fontId="37" fillId="12" borderId="2" xfId="0" applyFont="1" applyFill="1" applyBorder="1" applyAlignment="1">
      <alignment horizontal="left" vertical="top" wrapText="1"/>
    </xf>
    <xf numFmtId="0" fontId="38" fillId="12" borderId="2" xfId="0" applyFont="1" applyFill="1" applyBorder="1"/>
    <xf numFmtId="0" fontId="29" fillId="11" borderId="2" xfId="0" applyFont="1" applyFill="1" applyBorder="1" applyAlignment="1">
      <alignment horizontal="center" vertical="center" wrapText="1"/>
    </xf>
    <xf numFmtId="0" fontId="39" fillId="12" borderId="2" xfId="0" applyFont="1" applyFill="1" applyBorder="1"/>
    <xf numFmtId="0" fontId="17" fillId="2" borderId="2" xfId="0" applyFont="1" applyFill="1" applyBorder="1"/>
    <xf numFmtId="43" fontId="40" fillId="12" borderId="5" xfId="1" applyFont="1" applyFill="1" applyBorder="1" applyAlignment="1">
      <alignment horizontal="center" vertical="center"/>
    </xf>
    <xf numFmtId="165" fontId="41" fillId="2" borderId="5" xfId="1" applyNumberFormat="1" applyFont="1" applyFill="1" applyBorder="1" applyAlignment="1">
      <alignment horizontal="center" vertical="center"/>
    </xf>
    <xf numFmtId="165" fontId="42" fillId="12" borderId="5" xfId="1" applyNumberFormat="1" applyFont="1" applyFill="1" applyBorder="1" applyAlignment="1">
      <alignment horizontal="center" vertical="center"/>
    </xf>
    <xf numFmtId="165" fontId="42" fillId="2" borderId="5" xfId="1" applyNumberFormat="1" applyFont="1" applyFill="1" applyBorder="1" applyAlignment="1">
      <alignment horizontal="center" vertical="center"/>
    </xf>
    <xf numFmtId="165" fontId="43" fillId="12" borderId="5" xfId="1" applyNumberFormat="1" applyFont="1" applyFill="1" applyBorder="1" applyAlignment="1">
      <alignment horizontal="center" vertical="center"/>
    </xf>
    <xf numFmtId="165" fontId="40" fillId="12" borderId="5" xfId="1" applyNumberFormat="1" applyFont="1" applyFill="1" applyBorder="1" applyAlignment="1">
      <alignment horizontal="center" vertical="center"/>
    </xf>
    <xf numFmtId="0" fontId="0" fillId="12" borderId="0" xfId="0" applyFill="1"/>
    <xf numFmtId="165" fontId="43" fillId="5" borderId="5" xfId="1" applyNumberFormat="1" applyFont="1" applyFill="1" applyBorder="1" applyAlignment="1">
      <alignment horizontal="center" vertical="center"/>
    </xf>
    <xf numFmtId="165" fontId="23" fillId="2" borderId="2" xfId="1" applyNumberFormat="1" applyFont="1" applyFill="1" applyBorder="1" applyAlignment="1">
      <alignment horizontal="center" vertical="center"/>
    </xf>
    <xf numFmtId="3" fontId="25" fillId="5" borderId="2" xfId="0" applyNumberFormat="1" applyFont="1" applyFill="1" applyBorder="1" applyAlignment="1">
      <alignment horizontal="center" vertical="center" wrapText="1"/>
    </xf>
    <xf numFmtId="0" fontId="44" fillId="5" borderId="0" xfId="0" applyFont="1" applyFill="1" applyAlignment="1">
      <alignment horizontal="center" vertical="center"/>
    </xf>
    <xf numFmtId="165" fontId="20" fillId="2" borderId="2" xfId="1" applyNumberFormat="1" applyFont="1" applyFill="1" applyBorder="1" applyAlignment="1">
      <alignment horizontal="center" vertical="center"/>
    </xf>
    <xf numFmtId="3" fontId="45" fillId="2" borderId="2" xfId="0" applyNumberFormat="1" applyFont="1" applyFill="1" applyBorder="1" applyAlignment="1">
      <alignment horizontal="center" vertical="center"/>
    </xf>
    <xf numFmtId="3" fontId="17" fillId="2" borderId="2" xfId="0" applyNumberFormat="1" applyFont="1" applyFill="1" applyBorder="1" applyAlignment="1">
      <alignment horizontal="center" vertical="center"/>
    </xf>
    <xf numFmtId="165" fontId="34" fillId="5" borderId="2" xfId="1" applyNumberFormat="1" applyFont="1" applyFill="1" applyBorder="1" applyAlignment="1">
      <alignment horizontal="center" vertical="center" wrapText="1"/>
    </xf>
    <xf numFmtId="165" fontId="34" fillId="13" borderId="2" xfId="1" applyNumberFormat="1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left" vertical="center" wrapText="1"/>
    </xf>
    <xf numFmtId="165" fontId="23" fillId="2" borderId="3" xfId="1" applyNumberFormat="1" applyFont="1" applyFill="1" applyBorder="1" applyAlignment="1">
      <alignment horizontal="right" vertical="center"/>
    </xf>
    <xf numFmtId="3" fontId="25" fillId="5" borderId="3" xfId="0" applyNumberFormat="1" applyFont="1" applyFill="1" applyBorder="1" applyAlignment="1">
      <alignment horizontal="center" vertical="center" wrapText="1"/>
    </xf>
    <xf numFmtId="165" fontId="20" fillId="5" borderId="3" xfId="1" applyNumberFormat="1" applyFont="1" applyFill="1" applyBorder="1" applyAlignment="1">
      <alignment horizontal="center" vertical="center"/>
    </xf>
    <xf numFmtId="3" fontId="37" fillId="5" borderId="3" xfId="0" applyNumberFormat="1" applyFont="1" applyFill="1" applyBorder="1" applyAlignment="1">
      <alignment horizontal="center" vertical="center" wrapText="1"/>
    </xf>
    <xf numFmtId="165" fontId="20" fillId="2" borderId="3" xfId="1" applyNumberFormat="1" applyFont="1" applyFill="1" applyBorder="1" applyAlignment="1">
      <alignment horizontal="center" vertical="center"/>
    </xf>
    <xf numFmtId="3" fontId="45" fillId="2" borderId="3" xfId="0" applyNumberFormat="1" applyFont="1" applyFill="1" applyBorder="1" applyAlignment="1">
      <alignment horizontal="center" vertical="center"/>
    </xf>
    <xf numFmtId="165" fontId="30" fillId="3" borderId="3" xfId="0" applyNumberFormat="1" applyFont="1" applyFill="1" applyBorder="1" applyAlignment="1">
      <alignment horizontal="center" vertical="center"/>
    </xf>
    <xf numFmtId="3" fontId="17" fillId="2" borderId="3" xfId="0" applyNumberFormat="1" applyFont="1" applyFill="1" applyBorder="1" applyAlignment="1">
      <alignment horizontal="center" vertical="center"/>
    </xf>
    <xf numFmtId="165" fontId="33" fillId="2" borderId="3" xfId="1" applyNumberFormat="1" applyFont="1" applyFill="1" applyBorder="1" applyAlignment="1">
      <alignment vertical="center" wrapText="1"/>
    </xf>
    <xf numFmtId="0" fontId="20" fillId="11" borderId="2" xfId="0" applyFont="1" applyFill="1" applyBorder="1" applyAlignment="1">
      <alignment vertical="center" wrapText="1"/>
    </xf>
    <xf numFmtId="0" fontId="25" fillId="11" borderId="2" xfId="0" applyFont="1" applyFill="1" applyBorder="1" applyAlignment="1">
      <alignment horizontal="left" vertical="top" wrapText="1"/>
    </xf>
    <xf numFmtId="0" fontId="37" fillId="11" borderId="2" xfId="0" applyFont="1" applyFill="1" applyBorder="1" applyAlignment="1">
      <alignment horizontal="left" vertical="top" wrapText="1"/>
    </xf>
    <xf numFmtId="0" fontId="23" fillId="11" borderId="2" xfId="0" applyFont="1" applyFill="1" applyBorder="1" applyAlignment="1">
      <alignment horizontal="left" vertical="top" wrapText="1"/>
    </xf>
    <xf numFmtId="0" fontId="46" fillId="11" borderId="2" xfId="0" applyFont="1" applyFill="1" applyBorder="1" applyAlignment="1">
      <alignment horizontal="left" vertical="top" wrapText="1"/>
    </xf>
    <xf numFmtId="43" fontId="40" fillId="11" borderId="2" xfId="1" applyFont="1" applyFill="1" applyBorder="1" applyAlignment="1">
      <alignment horizontal="left" vertical="top" wrapText="1"/>
    </xf>
    <xf numFmtId="0" fontId="41" fillId="2" borderId="2" xfId="0" applyFont="1" applyFill="1" applyBorder="1" applyAlignment="1">
      <alignment horizontal="left" vertical="top" wrapText="1"/>
    </xf>
    <xf numFmtId="0" fontId="42" fillId="11" borderId="2" xfId="0" applyFont="1" applyFill="1" applyBorder="1" applyAlignment="1">
      <alignment horizontal="left" vertical="top" wrapText="1"/>
    </xf>
    <xf numFmtId="0" fontId="22" fillId="2" borderId="2" xfId="0" applyFont="1" applyFill="1" applyBorder="1" applyAlignment="1">
      <alignment horizontal="center" vertical="center"/>
    </xf>
    <xf numFmtId="0" fontId="43" fillId="11" borderId="2" xfId="0" applyFont="1" applyFill="1" applyBorder="1" applyAlignment="1">
      <alignment horizontal="left" vertical="top" wrapText="1"/>
    </xf>
    <xf numFmtId="0" fontId="43" fillId="5" borderId="2" xfId="0" applyFont="1" applyFill="1" applyBorder="1" applyAlignment="1">
      <alignment horizontal="left" vertical="top" wrapText="1"/>
    </xf>
    <xf numFmtId="43" fontId="40" fillId="11" borderId="2" xfId="0" applyNumberFormat="1" applyFont="1" applyFill="1" applyBorder="1" applyAlignment="1">
      <alignment horizontal="left" vertical="top" wrapText="1"/>
    </xf>
    <xf numFmtId="165" fontId="23" fillId="2" borderId="4" xfId="1" applyNumberFormat="1" applyFont="1" applyFill="1" applyBorder="1" applyAlignment="1">
      <alignment horizontal="right" vertical="center" wrapText="1"/>
    </xf>
    <xf numFmtId="14" fontId="25" fillId="5" borderId="4" xfId="0" applyNumberFormat="1" applyFont="1" applyFill="1" applyBorder="1" applyAlignment="1">
      <alignment horizontal="center" vertical="center" wrapText="1"/>
    </xf>
    <xf numFmtId="165" fontId="20" fillId="5" borderId="4" xfId="1" applyNumberFormat="1" applyFont="1" applyFill="1" applyBorder="1" applyAlignment="1">
      <alignment horizontal="center" vertical="center"/>
    </xf>
    <xf numFmtId="3" fontId="37" fillId="5" borderId="4" xfId="0" applyNumberFormat="1" applyFont="1" applyFill="1" applyBorder="1" applyAlignment="1">
      <alignment horizontal="center" vertical="center" wrapText="1"/>
    </xf>
    <xf numFmtId="165" fontId="20" fillId="2" borderId="4" xfId="1" applyNumberFormat="1" applyFont="1" applyFill="1" applyBorder="1" applyAlignment="1">
      <alignment horizontal="center" vertical="center"/>
    </xf>
    <xf numFmtId="165" fontId="23" fillId="2" borderId="4" xfId="1" applyNumberFormat="1" applyFont="1" applyFill="1" applyBorder="1" applyAlignment="1">
      <alignment horizontal="right" vertical="center"/>
    </xf>
    <xf numFmtId="165" fontId="12" fillId="2" borderId="4" xfId="1" applyNumberFormat="1" applyFont="1" applyFill="1" applyBorder="1" applyAlignment="1">
      <alignment horizontal="right" vertical="center"/>
    </xf>
    <xf numFmtId="0" fontId="29" fillId="2" borderId="2" xfId="0" applyFont="1" applyFill="1" applyBorder="1" applyAlignment="1">
      <alignment horizontal="center" vertical="center"/>
    </xf>
    <xf numFmtId="165" fontId="30" fillId="3" borderId="4" xfId="0" applyNumberFormat="1" applyFont="1" applyFill="1" applyBorder="1" applyAlignment="1">
      <alignment horizontal="center" vertical="center"/>
    </xf>
    <xf numFmtId="0" fontId="17" fillId="2" borderId="4" xfId="0" applyFont="1" applyFill="1" applyBorder="1"/>
    <xf numFmtId="165" fontId="33" fillId="2" borderId="4" xfId="1" applyNumberFormat="1" applyFont="1" applyFill="1" applyBorder="1" applyAlignment="1">
      <alignment vertical="center" wrapText="1"/>
    </xf>
    <xf numFmtId="165" fontId="23" fillId="2" borderId="2" xfId="1" applyNumberFormat="1" applyFont="1" applyFill="1" applyBorder="1" applyAlignment="1">
      <alignment horizontal="right" vertical="center"/>
    </xf>
    <xf numFmtId="165" fontId="20" fillId="14" borderId="2" xfId="1" applyNumberFormat="1" applyFont="1" applyFill="1" applyBorder="1" applyAlignment="1">
      <alignment horizontal="center" vertical="center" wrapText="1"/>
    </xf>
    <xf numFmtId="3" fontId="37" fillId="5" borderId="2" xfId="0" applyNumberFormat="1" applyFont="1" applyFill="1" applyBorder="1" applyAlignment="1">
      <alignment horizontal="center" vertical="center" wrapText="1"/>
    </xf>
    <xf numFmtId="165" fontId="12" fillId="2" borderId="2" xfId="1" applyNumberFormat="1" applyFont="1" applyFill="1" applyBorder="1" applyAlignment="1">
      <alignment horizontal="right" vertical="center"/>
    </xf>
    <xf numFmtId="165" fontId="23" fillId="2" borderId="2" xfId="1" applyNumberFormat="1" applyFont="1" applyFill="1" applyBorder="1" applyAlignment="1">
      <alignment horizontal="right" vertical="center" wrapText="1"/>
    </xf>
    <xf numFmtId="43" fontId="38" fillId="2" borderId="2" xfId="1" applyFont="1" applyFill="1" applyBorder="1" applyAlignment="1">
      <alignment vertical="center"/>
    </xf>
    <xf numFmtId="43" fontId="45" fillId="2" borderId="2" xfId="1" applyFont="1" applyFill="1" applyBorder="1" applyAlignment="1">
      <alignment vertical="center"/>
    </xf>
    <xf numFmtId="165" fontId="12" fillId="2" borderId="2" xfId="1" applyNumberFormat="1" applyFont="1" applyFill="1" applyBorder="1" applyAlignment="1">
      <alignment horizontal="center" vertical="center"/>
    </xf>
    <xf numFmtId="165" fontId="23" fillId="2" borderId="3" xfId="1" applyNumberFormat="1" applyFont="1" applyFill="1" applyBorder="1" applyAlignment="1">
      <alignment horizontal="right" vertical="center" wrapText="1"/>
    </xf>
    <xf numFmtId="14" fontId="25" fillId="5" borderId="3" xfId="0" applyNumberFormat="1" applyFont="1" applyFill="1" applyBorder="1" applyAlignment="1">
      <alignment horizontal="center" vertical="center" wrapText="1"/>
    </xf>
    <xf numFmtId="43" fontId="38" fillId="2" borderId="3" xfId="1" applyFont="1" applyFill="1" applyBorder="1" applyAlignment="1">
      <alignment vertical="center"/>
    </xf>
    <xf numFmtId="43" fontId="45" fillId="2" borderId="3" xfId="1" applyFont="1" applyFill="1" applyBorder="1" applyAlignment="1">
      <alignment vertical="center"/>
    </xf>
    <xf numFmtId="165" fontId="12" fillId="2" borderId="3" xfId="1" applyNumberFormat="1" applyFont="1" applyFill="1" applyBorder="1" applyAlignment="1">
      <alignment horizontal="center" vertical="center"/>
    </xf>
    <xf numFmtId="0" fontId="17" fillId="2" borderId="3" xfId="0" applyFont="1" applyFill="1" applyBorder="1"/>
    <xf numFmtId="165" fontId="23" fillId="12" borderId="2" xfId="1" applyNumberFormat="1" applyFont="1" applyFill="1" applyBorder="1" applyAlignment="1">
      <alignment horizontal="right" vertical="center"/>
    </xf>
    <xf numFmtId="3" fontId="25" fillId="12" borderId="2" xfId="0" applyNumberFormat="1" applyFont="1" applyFill="1" applyBorder="1" applyAlignment="1">
      <alignment horizontal="center" vertical="center" wrapText="1"/>
    </xf>
    <xf numFmtId="165" fontId="20" fillId="12" borderId="2" xfId="1" applyNumberFormat="1" applyFont="1" applyFill="1" applyBorder="1" applyAlignment="1">
      <alignment horizontal="center"/>
    </xf>
    <xf numFmtId="3" fontId="37" fillId="12" borderId="2" xfId="0" applyNumberFormat="1" applyFont="1" applyFill="1" applyBorder="1" applyAlignment="1">
      <alignment horizontal="center" vertical="center" wrapText="1"/>
    </xf>
    <xf numFmtId="165" fontId="20" fillId="12" borderId="2" xfId="1" applyNumberFormat="1" applyFont="1" applyFill="1" applyBorder="1" applyAlignment="1">
      <alignment horizontal="center" vertical="center"/>
    </xf>
    <xf numFmtId="43" fontId="40" fillId="12" borderId="2" xfId="1" applyFont="1" applyFill="1" applyBorder="1" applyAlignment="1">
      <alignment horizontal="center" vertical="center"/>
    </xf>
    <xf numFmtId="165" fontId="41" fillId="2" borderId="2" xfId="1" applyNumberFormat="1" applyFont="1" applyFill="1" applyBorder="1" applyAlignment="1">
      <alignment horizontal="center" vertical="center"/>
    </xf>
    <xf numFmtId="14" fontId="47" fillId="5" borderId="4" xfId="0" applyNumberFormat="1" applyFont="1" applyFill="1" applyBorder="1" applyAlignment="1">
      <alignment horizontal="center" vertical="center" wrapText="1"/>
    </xf>
    <xf numFmtId="165" fontId="36" fillId="5" borderId="4" xfId="1" applyNumberFormat="1" applyFont="1" applyFill="1" applyBorder="1" applyAlignment="1">
      <alignment horizontal="center" vertical="center"/>
    </xf>
    <xf numFmtId="3" fontId="35" fillId="5" borderId="4" xfId="0" applyNumberFormat="1" applyFont="1" applyFill="1" applyBorder="1" applyAlignment="1">
      <alignment horizontal="center" vertical="center" wrapText="1"/>
    </xf>
    <xf numFmtId="165" fontId="27" fillId="2" borderId="4" xfId="1" applyNumberFormat="1" applyFont="1" applyFill="1" applyBorder="1" applyAlignment="1">
      <alignment horizontal="center" vertical="center"/>
    </xf>
    <xf numFmtId="0" fontId="38" fillId="2" borderId="4" xfId="0" applyFont="1" applyFill="1" applyBorder="1"/>
    <xf numFmtId="0" fontId="45" fillId="2" borderId="4" xfId="0" applyFont="1" applyFill="1" applyBorder="1"/>
    <xf numFmtId="165" fontId="12" fillId="15" borderId="4" xfId="1" applyNumberFormat="1" applyFont="1" applyFill="1" applyBorder="1" applyAlignment="1">
      <alignment horizontal="right" vertical="center"/>
    </xf>
    <xf numFmtId="14" fontId="47" fillId="5" borderId="3" xfId="0" applyNumberFormat="1" applyFont="1" applyFill="1" applyBorder="1" applyAlignment="1">
      <alignment horizontal="center" vertical="center" wrapText="1"/>
    </xf>
    <xf numFmtId="165" fontId="36" fillId="5" borderId="3" xfId="1" applyNumberFormat="1" applyFont="1" applyFill="1" applyBorder="1" applyAlignment="1">
      <alignment horizontal="center" vertical="center"/>
    </xf>
    <xf numFmtId="3" fontId="35" fillId="5" borderId="3" xfId="0" applyNumberFormat="1" applyFont="1" applyFill="1" applyBorder="1" applyAlignment="1">
      <alignment horizontal="center" vertical="center" wrapText="1"/>
    </xf>
    <xf numFmtId="165" fontId="27" fillId="2" borderId="3" xfId="1" applyNumberFormat="1" applyFont="1" applyFill="1" applyBorder="1" applyAlignment="1">
      <alignment horizontal="center" vertical="center"/>
    </xf>
    <xf numFmtId="0" fontId="38" fillId="2" borderId="3" xfId="0" applyFont="1" applyFill="1" applyBorder="1"/>
    <xf numFmtId="0" fontId="45" fillId="2" borderId="3" xfId="0" applyFont="1" applyFill="1" applyBorder="1"/>
    <xf numFmtId="0" fontId="21" fillId="12" borderId="2" xfId="0" applyFont="1" applyFill="1" applyBorder="1" applyAlignment="1">
      <alignment horizontal="center" vertical="center"/>
    </xf>
    <xf numFmtId="0" fontId="22" fillId="12" borderId="2" xfId="0" applyFont="1" applyFill="1" applyBorder="1" applyAlignment="1">
      <alignment horizontal="center" vertical="center"/>
    </xf>
    <xf numFmtId="14" fontId="25" fillId="12" borderId="2" xfId="0" applyNumberFormat="1" applyFont="1" applyFill="1" applyBorder="1" applyAlignment="1">
      <alignment horizontal="center" vertical="center" wrapText="1"/>
    </xf>
    <xf numFmtId="0" fontId="29" fillId="12" borderId="3" xfId="0" applyFont="1" applyFill="1" applyBorder="1" applyAlignment="1">
      <alignment horizontal="center" vertical="center" wrapText="1"/>
    </xf>
    <xf numFmtId="0" fontId="22" fillId="12" borderId="3" xfId="0" applyFont="1" applyFill="1" applyBorder="1" applyAlignment="1">
      <alignment horizontal="center" vertical="center"/>
    </xf>
    <xf numFmtId="43" fontId="40" fillId="12" borderId="3" xfId="1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38" fillId="2" borderId="2" xfId="0" applyFont="1" applyFill="1" applyBorder="1" applyAlignment="1">
      <alignment horizontal="center"/>
    </xf>
    <xf numFmtId="0" fontId="22" fillId="2" borderId="6" xfId="0" applyFont="1" applyFill="1" applyBorder="1" applyAlignment="1">
      <alignment horizontal="center" vertical="center"/>
    </xf>
    <xf numFmtId="165" fontId="24" fillId="3" borderId="2" xfId="1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/>
    </xf>
    <xf numFmtId="43" fontId="46" fillId="6" borderId="2" xfId="1" applyFont="1" applyFill="1" applyBorder="1" applyAlignment="1">
      <alignment horizontal="center" vertical="center"/>
    </xf>
    <xf numFmtId="165" fontId="48" fillId="2" borderId="2" xfId="1" applyNumberFormat="1" applyFont="1" applyFill="1" applyBorder="1" applyAlignment="1">
      <alignment horizontal="center" vertical="center"/>
    </xf>
    <xf numFmtId="165" fontId="32" fillId="2" borderId="2" xfId="1" applyNumberFormat="1" applyFont="1" applyFill="1" applyBorder="1" applyAlignment="1">
      <alignment horizontal="center" vertical="center"/>
    </xf>
    <xf numFmtId="165" fontId="34" fillId="2" borderId="2" xfId="1" applyNumberFormat="1" applyFont="1" applyFill="1" applyBorder="1" applyAlignment="1">
      <alignment horizontal="center" vertical="center"/>
    </xf>
    <xf numFmtId="0" fontId="0" fillId="0" borderId="2" xfId="0" applyBorder="1"/>
    <xf numFmtId="43" fontId="34" fillId="5" borderId="2" xfId="1" applyFont="1" applyFill="1" applyBorder="1" applyAlignment="1">
      <alignment horizontal="center" vertical="center"/>
    </xf>
    <xf numFmtId="165" fontId="32" fillId="3" borderId="2" xfId="1" applyNumberFormat="1" applyFont="1" applyFill="1" applyBorder="1" applyAlignment="1">
      <alignment horizontal="center" vertical="center"/>
    </xf>
    <xf numFmtId="0" fontId="20" fillId="11" borderId="2" xfId="0" applyFont="1" applyFill="1" applyBorder="1" applyAlignment="1">
      <alignment horizontal="left" vertical="center" wrapText="1"/>
    </xf>
    <xf numFmtId="165" fontId="20" fillId="12" borderId="2" xfId="1" applyNumberFormat="1" applyFont="1" applyFill="1" applyBorder="1" applyAlignment="1">
      <alignment horizontal="center" vertical="center" wrapText="1"/>
    </xf>
    <xf numFmtId="0" fontId="29" fillId="12" borderId="4" xfId="0" applyFont="1" applyFill="1" applyBorder="1" applyAlignment="1">
      <alignment horizontal="center" vertical="center" wrapText="1"/>
    </xf>
    <xf numFmtId="0" fontId="22" fillId="12" borderId="7" xfId="0" applyFont="1" applyFill="1" applyBorder="1" applyAlignment="1">
      <alignment horizontal="center" vertical="center"/>
    </xf>
    <xf numFmtId="165" fontId="41" fillId="2" borderId="3" xfId="1" applyNumberFormat="1" applyFont="1" applyFill="1" applyBorder="1" applyAlignment="1">
      <alignment horizontal="center" vertical="center"/>
    </xf>
    <xf numFmtId="0" fontId="22" fillId="12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165" fontId="20" fillId="5" borderId="2" xfId="1" applyNumberFormat="1" applyFont="1" applyFill="1" applyBorder="1" applyAlignment="1">
      <alignment horizontal="right" vertical="center"/>
    </xf>
    <xf numFmtId="0" fontId="44" fillId="5" borderId="0" xfId="0" applyFont="1" applyFill="1" applyAlignment="1">
      <alignment horizontal="center" vertical="center" wrapText="1"/>
    </xf>
    <xf numFmtId="165" fontId="48" fillId="2" borderId="2" xfId="1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center"/>
    </xf>
    <xf numFmtId="165" fontId="32" fillId="2" borderId="2" xfId="3" applyNumberFormat="1" applyFont="1" applyFill="1" applyBorder="1" applyAlignment="1">
      <alignment horizontal="center" vertical="center"/>
    </xf>
    <xf numFmtId="43" fontId="34" fillId="5" borderId="2" xfId="3" applyFont="1" applyFill="1" applyBorder="1" applyAlignment="1">
      <alignment horizontal="center" vertical="center"/>
    </xf>
    <xf numFmtId="165" fontId="34" fillId="13" borderId="2" xfId="1" applyNumberFormat="1" applyFont="1" applyFill="1" applyBorder="1" applyAlignment="1">
      <alignment horizontal="center" vertical="center"/>
    </xf>
    <xf numFmtId="165" fontId="34" fillId="16" borderId="2" xfId="3" applyNumberFormat="1" applyFont="1" applyFill="1" applyBorder="1" applyAlignment="1">
      <alignment horizontal="center" vertical="center"/>
    </xf>
    <xf numFmtId="165" fontId="34" fillId="2" borderId="2" xfId="3" applyNumberFormat="1" applyFont="1" applyFill="1" applyBorder="1" applyAlignment="1">
      <alignment horizontal="center" vertical="center"/>
    </xf>
    <xf numFmtId="43" fontId="12" fillId="15" borderId="2" xfId="1" applyFont="1" applyFill="1" applyBorder="1" applyAlignment="1">
      <alignment horizontal="center" vertical="center"/>
    </xf>
    <xf numFmtId="0" fontId="45" fillId="2" borderId="2" xfId="0" applyFont="1" applyFill="1" applyBorder="1"/>
    <xf numFmtId="43" fontId="34" fillId="10" borderId="2" xfId="3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165" fontId="24" fillId="16" borderId="2" xfId="3" applyNumberFormat="1" applyFont="1" applyFill="1" applyBorder="1" applyAlignment="1">
      <alignment horizontal="center" vertical="center"/>
    </xf>
    <xf numFmtId="0" fontId="29" fillId="12" borderId="8" xfId="0" applyFont="1" applyFill="1" applyBorder="1" applyAlignment="1">
      <alignment horizontal="center" vertical="center" wrapText="1"/>
    </xf>
    <xf numFmtId="165" fontId="46" fillId="12" borderId="2" xfId="1" applyNumberFormat="1" applyFont="1" applyFill="1" applyBorder="1" applyAlignment="1">
      <alignment horizontal="center" vertical="center"/>
    </xf>
    <xf numFmtId="0" fontId="49" fillId="2" borderId="2" xfId="0" applyFont="1" applyFill="1" applyBorder="1" applyAlignment="1">
      <alignment horizontal="center" vertical="center"/>
    </xf>
    <xf numFmtId="166" fontId="23" fillId="15" borderId="2" xfId="1" applyNumberFormat="1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vertical="center" wrapText="1"/>
    </xf>
    <xf numFmtId="0" fontId="12" fillId="5" borderId="2" xfId="0" applyFont="1" applyFill="1" applyBorder="1" applyAlignment="1">
      <alignment vertical="center" wrapText="1"/>
    </xf>
    <xf numFmtId="0" fontId="50" fillId="5" borderId="2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center" wrapText="1"/>
    </xf>
    <xf numFmtId="0" fontId="49" fillId="9" borderId="2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vertical="center" wrapText="1"/>
    </xf>
    <xf numFmtId="165" fontId="32" fillId="2" borderId="2" xfId="1" applyNumberFormat="1" applyFont="1" applyFill="1" applyBorder="1" applyAlignment="1">
      <alignment horizontal="right" vertical="center"/>
    </xf>
    <xf numFmtId="165" fontId="34" fillId="9" borderId="2" xfId="1" applyNumberFormat="1" applyFont="1" applyFill="1" applyBorder="1" applyAlignment="1">
      <alignment horizontal="right" vertical="center"/>
    </xf>
    <xf numFmtId="0" fontId="49" fillId="15" borderId="2" xfId="0" applyFont="1" applyFill="1" applyBorder="1" applyAlignment="1">
      <alignment horizontal="center" vertical="center"/>
    </xf>
    <xf numFmtId="0" fontId="0" fillId="5" borderId="0" xfId="0" applyFill="1"/>
    <xf numFmtId="165" fontId="24" fillId="16" borderId="0" xfId="3" applyNumberFormat="1" applyFont="1" applyFill="1" applyAlignment="1">
      <alignment horizontal="center" vertical="center"/>
    </xf>
    <xf numFmtId="43" fontId="24" fillId="5" borderId="0" xfId="1" applyFont="1" applyFill="1" applyAlignment="1">
      <alignment vertical="center"/>
    </xf>
    <xf numFmtId="165" fontId="34" fillId="10" borderId="2" xfId="1" applyNumberFormat="1" applyFont="1" applyFill="1" applyBorder="1" applyAlignment="1">
      <alignment horizontal="right" vertical="center"/>
    </xf>
    <xf numFmtId="165" fontId="34" fillId="15" borderId="2" xfId="1" applyNumberFormat="1" applyFont="1" applyFill="1" applyBorder="1" applyAlignment="1">
      <alignment horizontal="right" vertical="center"/>
    </xf>
    <xf numFmtId="43" fontId="32" fillId="2" borderId="2" xfId="1" applyFont="1" applyFill="1" applyBorder="1" applyAlignment="1">
      <alignment horizontal="right" vertical="center"/>
    </xf>
    <xf numFmtId="43" fontId="34" fillId="9" borderId="2" xfId="1" applyFont="1" applyFill="1" applyBorder="1" applyAlignment="1">
      <alignment horizontal="right" vertical="center"/>
    </xf>
    <xf numFmtId="43" fontId="34" fillId="10" borderId="2" xfId="1" applyFont="1" applyFill="1" applyBorder="1" applyAlignment="1">
      <alignment horizontal="right" vertical="center"/>
    </xf>
    <xf numFmtId="43" fontId="34" fillId="15" borderId="2" xfId="1" applyFont="1" applyFill="1" applyBorder="1" applyAlignment="1">
      <alignment horizontal="right" vertical="center"/>
    </xf>
    <xf numFmtId="167" fontId="34" fillId="9" borderId="2" xfId="1" applyNumberFormat="1" applyFont="1" applyFill="1" applyBorder="1" applyAlignment="1">
      <alignment horizontal="right" vertical="center"/>
    </xf>
    <xf numFmtId="167" fontId="34" fillId="15" borderId="2" xfId="1" applyNumberFormat="1" applyFont="1" applyFill="1" applyBorder="1" applyAlignment="1">
      <alignment horizontal="right" vertical="center"/>
    </xf>
    <xf numFmtId="165" fontId="23" fillId="2" borderId="2" xfId="4" applyNumberFormat="1" applyFont="1" applyFill="1" applyBorder="1" applyAlignment="1">
      <alignment horizontal="center" vertical="center"/>
    </xf>
    <xf numFmtId="0" fontId="12" fillId="14" borderId="2" xfId="0" applyFont="1" applyFill="1" applyBorder="1" applyAlignment="1">
      <alignment vertical="center" wrapText="1"/>
    </xf>
    <xf numFmtId="165" fontId="34" fillId="2" borderId="2" xfId="1" applyNumberFormat="1" applyFont="1" applyFill="1" applyBorder="1" applyAlignment="1">
      <alignment horizontal="right" vertical="center"/>
    </xf>
    <xf numFmtId="165" fontId="24" fillId="5" borderId="0" xfId="1" applyNumberFormat="1" applyFont="1" applyFill="1" applyAlignment="1">
      <alignment vertical="center"/>
    </xf>
    <xf numFmtId="167" fontId="34" fillId="2" borderId="2" xfId="1" applyNumberFormat="1" applyFont="1" applyFill="1" applyBorder="1" applyAlignment="1">
      <alignment horizontal="right" vertical="center"/>
    </xf>
    <xf numFmtId="165" fontId="51" fillId="2" borderId="0" xfId="4" applyNumberFormat="1" applyFont="1" applyFill="1" applyAlignment="1">
      <alignment horizontal="center" vertical="center"/>
    </xf>
    <xf numFmtId="166" fontId="23" fillId="15" borderId="4" xfId="1" applyNumberFormat="1" applyFont="1" applyFill="1" applyBorder="1" applyAlignment="1">
      <alignment horizontal="center" vertical="center"/>
    </xf>
    <xf numFmtId="43" fontId="34" fillId="2" borderId="2" xfId="1" applyFont="1" applyFill="1" applyBorder="1" applyAlignment="1">
      <alignment horizontal="right" vertical="center"/>
    </xf>
    <xf numFmtId="43" fontId="34" fillId="16" borderId="2" xfId="1" applyFont="1" applyFill="1" applyBorder="1" applyAlignment="1">
      <alignment horizontal="right" vertical="center"/>
    </xf>
    <xf numFmtId="165" fontId="51" fillId="2" borderId="2" xfId="4" applyNumberFormat="1" applyFont="1" applyFill="1" applyBorder="1" applyAlignment="1">
      <alignment horizontal="center" vertical="center"/>
    </xf>
    <xf numFmtId="0" fontId="50" fillId="5" borderId="2" xfId="0" applyFont="1" applyFill="1" applyBorder="1" applyAlignment="1">
      <alignment horizontal="center" vertical="center" wrapText="1"/>
    </xf>
    <xf numFmtId="43" fontId="34" fillId="5" borderId="2" xfId="1" applyFont="1" applyFill="1" applyBorder="1" applyAlignment="1">
      <alignment horizontal="right" vertical="center"/>
    </xf>
    <xf numFmtId="0" fontId="19" fillId="5" borderId="4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50" fillId="5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49" fillId="15" borderId="4" xfId="0" applyFont="1" applyFill="1" applyBorder="1" applyAlignment="1">
      <alignment horizontal="center" vertical="center"/>
    </xf>
    <xf numFmtId="0" fontId="21" fillId="12" borderId="4" xfId="0" applyFont="1" applyFill="1" applyBorder="1" applyAlignment="1">
      <alignment horizontal="center" vertical="center"/>
    </xf>
    <xf numFmtId="165" fontId="23" fillId="12" borderId="4" xfId="1" applyNumberFormat="1" applyFont="1" applyFill="1" applyBorder="1" applyAlignment="1">
      <alignment horizontal="right" vertical="center"/>
    </xf>
    <xf numFmtId="3" fontId="25" fillId="12" borderId="4" xfId="0" applyNumberFormat="1" applyFont="1" applyFill="1" applyBorder="1" applyAlignment="1">
      <alignment horizontal="center" vertical="center" wrapText="1"/>
    </xf>
    <xf numFmtId="165" fontId="20" fillId="12" borderId="4" xfId="1" applyNumberFormat="1" applyFont="1" applyFill="1" applyBorder="1" applyAlignment="1">
      <alignment horizontal="center" vertical="center"/>
    </xf>
    <xf numFmtId="3" fontId="37" fillId="12" borderId="4" xfId="0" applyNumberFormat="1" applyFont="1" applyFill="1" applyBorder="1" applyAlignment="1">
      <alignment horizontal="center" vertical="center" wrapText="1"/>
    </xf>
    <xf numFmtId="0" fontId="23" fillId="11" borderId="4" xfId="0" applyFont="1" applyFill="1" applyBorder="1" applyAlignment="1">
      <alignment horizontal="left" vertical="top" wrapText="1"/>
    </xf>
    <xf numFmtId="165" fontId="46" fillId="12" borderId="4" xfId="1" applyNumberFormat="1" applyFont="1" applyFill="1" applyBorder="1" applyAlignment="1">
      <alignment horizontal="center" vertical="center"/>
    </xf>
    <xf numFmtId="43" fontId="40" fillId="12" borderId="4" xfId="1" applyFont="1" applyFill="1" applyBorder="1" applyAlignment="1">
      <alignment horizontal="center" vertical="center"/>
    </xf>
    <xf numFmtId="165" fontId="41" fillId="2" borderId="4" xfId="1" applyNumberFormat="1" applyFont="1" applyFill="1" applyBorder="1" applyAlignment="1">
      <alignment horizontal="center" vertical="center"/>
    </xf>
    <xf numFmtId="165" fontId="42" fillId="12" borderId="4" xfId="1" applyNumberFormat="1" applyFont="1" applyFill="1" applyBorder="1" applyAlignment="1">
      <alignment horizontal="center" vertical="center"/>
    </xf>
    <xf numFmtId="165" fontId="42" fillId="2" borderId="4" xfId="1" applyNumberFormat="1" applyFont="1" applyFill="1" applyBorder="1" applyAlignment="1">
      <alignment horizontal="center" vertical="center"/>
    </xf>
    <xf numFmtId="165" fontId="43" fillId="12" borderId="4" xfId="1" applyNumberFormat="1" applyFont="1" applyFill="1" applyBorder="1" applyAlignment="1">
      <alignment horizontal="center" vertical="center"/>
    </xf>
    <xf numFmtId="0" fontId="20" fillId="0" borderId="2" xfId="0" applyFont="1" applyBorder="1" applyAlignment="1">
      <alignment vertical="center"/>
    </xf>
    <xf numFmtId="0" fontId="19" fillId="2" borderId="3" xfId="0" applyFont="1" applyFill="1" applyBorder="1" applyAlignment="1">
      <alignment horizontal="center" vertical="center" wrapText="1"/>
    </xf>
    <xf numFmtId="165" fontId="36" fillId="2" borderId="3" xfId="1" applyNumberFormat="1" applyFont="1" applyFill="1" applyBorder="1" applyAlignment="1">
      <alignment horizontal="center" vertical="center" wrapText="1"/>
    </xf>
    <xf numFmtId="0" fontId="35" fillId="2" borderId="3" xfId="0" applyFont="1" applyFill="1" applyBorder="1" applyAlignment="1">
      <alignment horizontal="center" vertical="center" wrapText="1"/>
    </xf>
    <xf numFmtId="165" fontId="12" fillId="2" borderId="3" xfId="1" applyNumberFormat="1" applyFont="1" applyFill="1" applyBorder="1" applyAlignment="1">
      <alignment horizontal="center" vertical="center" wrapText="1"/>
    </xf>
    <xf numFmtId="165" fontId="42" fillId="2" borderId="2" xfId="1" applyNumberFormat="1" applyFont="1" applyFill="1" applyBorder="1" applyAlignment="1">
      <alignment horizontal="center" vertical="center"/>
    </xf>
    <xf numFmtId="165" fontId="43" fillId="2" borderId="2" xfId="1" applyNumberFormat="1" applyFont="1" applyFill="1" applyBorder="1" applyAlignment="1">
      <alignment horizontal="center" vertical="center"/>
    </xf>
    <xf numFmtId="165" fontId="43" fillId="10" borderId="2" xfId="1" applyNumberFormat="1" applyFont="1" applyFill="1" applyBorder="1" applyAlignment="1">
      <alignment horizontal="center" vertical="center"/>
    </xf>
    <xf numFmtId="0" fontId="20" fillId="11" borderId="2" xfId="0" applyFont="1" applyFill="1" applyBorder="1" applyAlignment="1">
      <alignment vertical="center"/>
    </xf>
    <xf numFmtId="0" fontId="29" fillId="12" borderId="2" xfId="0" applyFont="1" applyFill="1" applyBorder="1" applyAlignment="1">
      <alignment horizontal="center" vertical="center" wrapText="1"/>
    </xf>
    <xf numFmtId="165" fontId="42" fillId="12" borderId="2" xfId="1" applyNumberFormat="1" applyFont="1" applyFill="1" applyBorder="1" applyAlignment="1">
      <alignment horizontal="center" vertical="center"/>
    </xf>
    <xf numFmtId="165" fontId="43" fillId="12" borderId="2" xfId="1" applyNumberFormat="1" applyFont="1" applyFill="1" applyBorder="1" applyAlignment="1">
      <alignment horizontal="center" vertical="center"/>
    </xf>
    <xf numFmtId="0" fontId="52" fillId="2" borderId="3" xfId="0" applyFont="1" applyFill="1" applyBorder="1" applyAlignment="1">
      <alignment horizontal="center" vertical="center"/>
    </xf>
    <xf numFmtId="0" fontId="25" fillId="5" borderId="2" xfId="0" applyFont="1" applyFill="1" applyBorder="1" applyAlignment="1">
      <alignment vertical="center" wrapText="1"/>
    </xf>
    <xf numFmtId="165" fontId="23" fillId="5" borderId="2" xfId="1" applyNumberFormat="1" applyFont="1" applyFill="1" applyBorder="1" applyAlignment="1">
      <alignment horizontal="right" vertical="center"/>
    </xf>
    <xf numFmtId="0" fontId="14" fillId="2" borderId="2" xfId="0" applyFont="1" applyFill="1" applyBorder="1" applyAlignment="1">
      <alignment horizontal="center" vertical="center" wrapText="1"/>
    </xf>
    <xf numFmtId="165" fontId="32" fillId="2" borderId="2" xfId="1" applyNumberFormat="1" applyFont="1" applyFill="1" applyBorder="1" applyAlignment="1">
      <alignment vertical="center"/>
    </xf>
    <xf numFmtId="165" fontId="34" fillId="10" borderId="2" xfId="1" applyNumberFormat="1" applyFont="1" applyFill="1" applyBorder="1" applyAlignment="1">
      <alignment vertical="center"/>
    </xf>
    <xf numFmtId="165" fontId="34" fillId="2" borderId="2" xfId="1" applyNumberFormat="1" applyFont="1" applyFill="1" applyBorder="1" applyAlignment="1">
      <alignment vertical="center"/>
    </xf>
    <xf numFmtId="0" fontId="52" fillId="2" borderId="5" xfId="0" applyFont="1" applyFill="1" applyBorder="1" applyAlignment="1">
      <alignment horizontal="center" vertical="center"/>
    </xf>
    <xf numFmtId="0" fontId="38" fillId="2" borderId="3" xfId="0" applyFont="1" applyFill="1" applyBorder="1" applyAlignment="1">
      <alignment horizontal="center"/>
    </xf>
    <xf numFmtId="165" fontId="30" fillId="3" borderId="3" xfId="0" applyNumberFormat="1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/>
    </xf>
    <xf numFmtId="0" fontId="38" fillId="2" borderId="4" xfId="0" applyFont="1" applyFill="1" applyBorder="1" applyAlignment="1">
      <alignment horizontal="center"/>
    </xf>
    <xf numFmtId="165" fontId="30" fillId="3" borderId="4" xfId="0" applyNumberFormat="1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/>
    </xf>
    <xf numFmtId="0" fontId="37" fillId="5" borderId="2" xfId="0" applyFont="1" applyFill="1" applyBorder="1" applyAlignment="1">
      <alignment horizontal="center" vertical="center" wrapText="1"/>
    </xf>
    <xf numFmtId="0" fontId="38" fillId="2" borderId="2" xfId="0" applyFont="1" applyFill="1" applyBorder="1"/>
    <xf numFmtId="0" fontId="52" fillId="2" borderId="4" xfId="0" applyFont="1" applyFill="1" applyBorder="1" applyAlignment="1">
      <alignment horizontal="center" vertical="center"/>
    </xf>
    <xf numFmtId="0" fontId="53" fillId="2" borderId="3" xfId="0" applyFont="1" applyFill="1" applyBorder="1" applyAlignment="1">
      <alignment horizontal="right" vertical="center" wrapText="1"/>
    </xf>
    <xf numFmtId="0" fontId="54" fillId="3" borderId="2" xfId="0" applyFont="1" applyFill="1" applyBorder="1" applyAlignment="1">
      <alignment horizontal="right" vertical="center" wrapText="1"/>
    </xf>
    <xf numFmtId="165" fontId="13" fillId="3" borderId="2" xfId="1" applyNumberFormat="1" applyFont="1" applyFill="1" applyBorder="1" applyAlignment="1">
      <alignment horizontal="right" vertical="center"/>
    </xf>
    <xf numFmtId="0" fontId="13" fillId="2" borderId="2" xfId="0" applyFont="1" applyFill="1" applyBorder="1" applyAlignment="1">
      <alignment horizontal="center" vertical="center" wrapText="1"/>
    </xf>
    <xf numFmtId="165" fontId="13" fillId="2" borderId="2" xfId="1" applyNumberFormat="1" applyFont="1" applyFill="1" applyBorder="1" applyAlignment="1">
      <alignment horizontal="right" vertical="center"/>
    </xf>
    <xf numFmtId="168" fontId="13" fillId="2" borderId="2" xfId="1" applyNumberFormat="1" applyFont="1" applyFill="1" applyBorder="1" applyAlignment="1">
      <alignment horizontal="center" vertical="center" wrapText="1"/>
    </xf>
    <xf numFmtId="43" fontId="13" fillId="2" borderId="2" xfId="1" applyFont="1" applyFill="1" applyBorder="1" applyAlignment="1">
      <alignment horizontal="center" vertical="center"/>
    </xf>
    <xf numFmtId="0" fontId="55" fillId="3" borderId="2" xfId="0" applyFont="1" applyFill="1" applyBorder="1" applyAlignment="1">
      <alignment horizontal="center" vertical="center" wrapText="1"/>
    </xf>
    <xf numFmtId="0" fontId="56" fillId="3" borderId="2" xfId="0" applyFont="1" applyFill="1" applyBorder="1" applyAlignment="1">
      <alignment horizontal="right" vertical="center" wrapText="1"/>
    </xf>
    <xf numFmtId="43" fontId="13" fillId="3" borderId="2" xfId="1" applyFont="1" applyFill="1" applyBorder="1" applyAlignment="1">
      <alignment horizontal="center" vertical="center"/>
    </xf>
    <xf numFmtId="165" fontId="13" fillId="2" borderId="2" xfId="1" applyNumberFormat="1" applyFont="1" applyFill="1" applyBorder="1" applyAlignment="1">
      <alignment horizontal="center" vertical="center"/>
    </xf>
    <xf numFmtId="43" fontId="32" fillId="2" borderId="2" xfId="1" applyFont="1" applyFill="1" applyBorder="1" applyAlignment="1">
      <alignment horizontal="center" vertical="center"/>
    </xf>
    <xf numFmtId="165" fontId="34" fillId="3" borderId="2" xfId="1" applyNumberFormat="1" applyFont="1" applyFill="1" applyBorder="1" applyAlignment="1">
      <alignment horizontal="center" vertical="center"/>
    </xf>
    <xf numFmtId="43" fontId="34" fillId="3" borderId="2" xfId="1" applyFont="1" applyFill="1" applyBorder="1" applyAlignment="1">
      <alignment horizontal="center" vertical="center"/>
    </xf>
    <xf numFmtId="165" fontId="58" fillId="2" borderId="0" xfId="1" applyNumberFormat="1" applyFont="1" applyFill="1" applyAlignment="1">
      <alignment horizontal="center"/>
    </xf>
    <xf numFmtId="43" fontId="0" fillId="2" borderId="0" xfId="0" applyNumberFormat="1" applyFill="1"/>
    <xf numFmtId="167" fontId="39" fillId="2" borderId="0" xfId="1" applyNumberFormat="1" applyFont="1" applyFill="1" applyAlignment="1">
      <alignment vertical="center"/>
    </xf>
    <xf numFmtId="0" fontId="3" fillId="2" borderId="0" xfId="0" applyFont="1" applyFill="1"/>
    <xf numFmtId="43" fontId="32" fillId="17" borderId="2" xfId="1" applyFont="1" applyFill="1" applyBorder="1" applyAlignment="1">
      <alignment horizontal="center" vertical="center"/>
    </xf>
    <xf numFmtId="43" fontId="17" fillId="0" borderId="0" xfId="0" applyNumberFormat="1" applyFont="1"/>
    <xf numFmtId="43" fontId="12" fillId="2" borderId="0" xfId="1" applyFont="1" applyFill="1" applyAlignment="1">
      <alignment horizontal="center" vertical="center"/>
    </xf>
    <xf numFmtId="43" fontId="13" fillId="2" borderId="0" xfId="1" applyFont="1" applyFill="1" applyAlignment="1">
      <alignment horizontal="center" vertical="center"/>
    </xf>
    <xf numFmtId="43" fontId="14" fillId="2" borderId="0" xfId="1" applyFont="1" applyFill="1" applyAlignment="1">
      <alignment horizontal="center" vertical="center" wrapText="1"/>
    </xf>
    <xf numFmtId="43" fontId="12" fillId="5" borderId="0" xfId="1" applyFont="1" applyFill="1" applyAlignment="1">
      <alignment horizontal="center" vertical="center"/>
    </xf>
    <xf numFmtId="165" fontId="12" fillId="5" borderId="0" xfId="1" applyNumberFormat="1" applyFont="1" applyFill="1" applyAlignment="1">
      <alignment horizontal="center" vertical="center"/>
    </xf>
    <xf numFmtId="43" fontId="12" fillId="5" borderId="0" xfId="1" applyFont="1" applyFill="1" applyAlignment="1">
      <alignment horizontal="center" vertical="center" wrapText="1"/>
    </xf>
    <xf numFmtId="43" fontId="12" fillId="7" borderId="0" xfId="1" applyFont="1" applyFill="1" applyAlignment="1">
      <alignment horizontal="center" vertical="center"/>
    </xf>
    <xf numFmtId="43" fontId="12" fillId="7" borderId="0" xfId="1" applyFont="1" applyFill="1" applyAlignment="1">
      <alignment horizontal="center" vertical="center" wrapText="1"/>
    </xf>
    <xf numFmtId="43" fontId="12" fillId="7" borderId="0" xfId="1" applyFont="1" applyFill="1" applyAlignment="1">
      <alignment horizontal="right" vertical="center"/>
    </xf>
    <xf numFmtId="0" fontId="2" fillId="2" borderId="0" xfId="0" applyFont="1" applyFill="1" applyAlignment="1">
      <alignment horizontal="left" wrapText="1"/>
    </xf>
    <xf numFmtId="0" fontId="3" fillId="0" borderId="0" xfId="0" applyFont="1" applyAlignment="1">
      <alignment horizontal="center"/>
    </xf>
    <xf numFmtId="165" fontId="5" fillId="0" borderId="0" xfId="1" applyNumberFormat="1" applyFont="1"/>
    <xf numFmtId="165" fontId="6" fillId="0" borderId="0" xfId="1" applyNumberFormat="1" applyFont="1" applyAlignment="1">
      <alignment horizontal="center"/>
    </xf>
    <xf numFmtId="43" fontId="1" fillId="0" borderId="0" xfId="1"/>
    <xf numFmtId="0" fontId="7" fillId="0" borderId="0" xfId="0" applyFont="1" applyAlignment="1">
      <alignment horizontal="center" vertical="center" wrapText="1"/>
    </xf>
    <xf numFmtId="43" fontId="0" fillId="0" borderId="0" xfId="1" applyFont="1"/>
    <xf numFmtId="0" fontId="16" fillId="15" borderId="2" xfId="0" applyFont="1" applyFill="1" applyBorder="1" applyAlignment="1">
      <alignment horizontal="center" vertical="center" wrapText="1"/>
    </xf>
    <xf numFmtId="0" fontId="12" fillId="15" borderId="2" xfId="0" applyFont="1" applyFill="1" applyBorder="1" applyAlignment="1">
      <alignment horizontal="center" vertical="center" wrapText="1"/>
    </xf>
    <xf numFmtId="167" fontId="32" fillId="2" borderId="2" xfId="1" applyNumberFormat="1" applyFont="1" applyFill="1" applyBorder="1" applyAlignment="1">
      <alignment horizontal="right" vertical="center"/>
    </xf>
    <xf numFmtId="165" fontId="32" fillId="2" borderId="3" xfId="1" applyNumberFormat="1" applyFont="1" applyFill="1" applyBorder="1" applyAlignment="1">
      <alignment horizontal="center" vertical="center"/>
    </xf>
    <xf numFmtId="165" fontId="32" fillId="2" borderId="4" xfId="1" applyNumberFormat="1" applyFont="1" applyFill="1" applyBorder="1" applyAlignment="1">
      <alignment horizontal="center" vertical="center"/>
    </xf>
    <xf numFmtId="165" fontId="32" fillId="2" borderId="2" xfId="17" applyNumberFormat="1" applyFont="1" applyFill="1" applyBorder="1" applyAlignment="1">
      <alignment horizontal="center" vertical="center" wrapText="1"/>
    </xf>
    <xf numFmtId="43" fontId="32" fillId="2" borderId="2" xfId="21" applyFont="1" applyFill="1" applyBorder="1" applyAlignment="1">
      <alignment horizontal="right" vertical="center"/>
    </xf>
    <xf numFmtId="165" fontId="32" fillId="2" borderId="2" xfId="24" applyNumberFormat="1" applyFont="1" applyFill="1" applyBorder="1" applyAlignment="1">
      <alignment horizontal="center" vertical="center" wrapText="1"/>
    </xf>
    <xf numFmtId="0" fontId="42" fillId="11" borderId="2" xfId="0" applyFont="1" applyFill="1" applyBorder="1" applyAlignment="1">
      <alignment horizontal="left" vertical="top" wrapText="1"/>
    </xf>
    <xf numFmtId="0" fontId="42" fillId="2" borderId="2" xfId="0" applyFont="1" applyFill="1" applyBorder="1" applyAlignment="1">
      <alignment horizontal="left" vertical="top" wrapText="1"/>
    </xf>
    <xf numFmtId="165" fontId="32" fillId="2" borderId="2" xfId="24" applyNumberFormat="1" applyFont="1" applyFill="1" applyBorder="1" applyAlignment="1">
      <alignment horizontal="right" vertical="center"/>
    </xf>
    <xf numFmtId="0" fontId="16" fillId="15" borderId="2" xfId="0" applyFont="1" applyFill="1" applyBorder="1" applyAlignment="1">
      <alignment horizontal="center" vertical="center" wrapText="1"/>
    </xf>
    <xf numFmtId="0" fontId="12" fillId="15" borderId="2" xfId="0" applyFont="1" applyFill="1" applyBorder="1" applyAlignment="1">
      <alignment horizontal="center" vertical="center" wrapText="1"/>
    </xf>
    <xf numFmtId="167" fontId="32" fillId="2" borderId="2" xfId="24" applyNumberFormat="1" applyFont="1" applyFill="1" applyBorder="1" applyAlignment="1">
      <alignment horizontal="right" vertical="center"/>
    </xf>
    <xf numFmtId="165" fontId="62" fillId="2" borderId="2" xfId="0" applyNumberFormat="1" applyFont="1" applyFill="1" applyBorder="1" applyAlignment="1">
      <alignment horizontal="center" vertical="center"/>
    </xf>
    <xf numFmtId="43" fontId="62" fillId="2" borderId="2" xfId="0" applyNumberFormat="1" applyFont="1" applyFill="1" applyBorder="1" applyAlignment="1">
      <alignment horizontal="center" vertical="center"/>
    </xf>
    <xf numFmtId="43" fontId="62" fillId="2" borderId="3" xfId="0" applyNumberFormat="1" applyFont="1" applyFill="1" applyBorder="1" applyAlignment="1">
      <alignment horizontal="center" vertical="center"/>
    </xf>
    <xf numFmtId="165" fontId="34" fillId="15" borderId="2" xfId="1" applyNumberFormat="1" applyFont="1" applyFill="1" applyBorder="1" applyAlignment="1">
      <alignment horizontal="center" vertical="center" wrapText="1"/>
    </xf>
    <xf numFmtId="165" fontId="34" fillId="15" borderId="2" xfId="2" applyNumberFormat="1" applyFont="1" applyFill="1" applyBorder="1" applyAlignment="1">
      <alignment horizontal="center" vertical="center" wrapText="1"/>
    </xf>
    <xf numFmtId="165" fontId="34" fillId="15" borderId="2" xfId="1" applyNumberFormat="1" applyFont="1" applyFill="1" applyBorder="1" applyAlignment="1">
      <alignment horizontal="center" vertical="center"/>
    </xf>
    <xf numFmtId="165" fontId="43" fillId="15" borderId="2" xfId="1" applyNumberFormat="1" applyFont="1" applyFill="1" applyBorder="1" applyAlignment="1">
      <alignment horizontal="center" vertical="center"/>
    </xf>
    <xf numFmtId="43" fontId="19" fillId="2" borderId="0" xfId="1" applyFont="1" applyFill="1" applyAlignment="1">
      <alignment horizontal="center" vertical="top" wrapText="1"/>
    </xf>
    <xf numFmtId="43" fontId="30" fillId="5" borderId="2" xfId="0" applyNumberFormat="1" applyFont="1" applyFill="1" applyBorder="1" applyAlignment="1">
      <alignment horizontal="center" vertical="center"/>
    </xf>
    <xf numFmtId="43" fontId="19" fillId="2" borderId="0" xfId="1" applyFont="1" applyFill="1" applyBorder="1" applyAlignment="1">
      <alignment horizontal="center" vertical="top" wrapText="1"/>
    </xf>
    <xf numFmtId="165" fontId="32" fillId="2" borderId="2" xfId="24" applyNumberFormat="1" applyFont="1" applyFill="1" applyBorder="1" applyAlignment="1">
      <alignment horizontal="center" vertical="center"/>
    </xf>
    <xf numFmtId="43" fontId="12" fillId="2" borderId="0" xfId="1" applyFont="1" applyFill="1" applyAlignment="1">
      <alignment vertical="center" wrapText="1"/>
    </xf>
    <xf numFmtId="167" fontId="57" fillId="2" borderId="0" xfId="1" applyNumberFormat="1" applyFont="1" applyFill="1" applyAlignment="1">
      <alignment horizontal="center" vertical="center"/>
    </xf>
    <xf numFmtId="167" fontId="39" fillId="2" borderId="0" xfId="1" applyNumberFormat="1" applyFont="1" applyFill="1" applyAlignment="1">
      <alignment horizontal="center" vertical="center"/>
    </xf>
    <xf numFmtId="165" fontId="32" fillId="2" borderId="3" xfId="24" applyNumberFormat="1" applyFont="1" applyFill="1" applyBorder="1" applyAlignment="1">
      <alignment horizontal="center" vertical="center"/>
    </xf>
    <xf numFmtId="165" fontId="32" fillId="2" borderId="4" xfId="24" applyNumberFormat="1" applyFont="1" applyFill="1" applyBorder="1" applyAlignment="1">
      <alignment horizontal="center" vertical="center"/>
    </xf>
    <xf numFmtId="165" fontId="34" fillId="2" borderId="3" xfId="1" applyNumberFormat="1" applyFont="1" applyFill="1" applyBorder="1" applyAlignment="1">
      <alignment horizontal="center" vertical="center"/>
    </xf>
    <xf numFmtId="165" fontId="34" fillId="2" borderId="4" xfId="1" applyNumberFormat="1" applyFont="1" applyFill="1" applyBorder="1" applyAlignment="1">
      <alignment horizontal="center" vertical="center"/>
    </xf>
    <xf numFmtId="43" fontId="46" fillId="6" borderId="3" xfId="1" applyFont="1" applyFill="1" applyBorder="1" applyAlignment="1">
      <alignment horizontal="center" vertical="center"/>
    </xf>
    <xf numFmtId="43" fontId="46" fillId="6" borderId="5" xfId="1" applyFont="1" applyFill="1" applyBorder="1" applyAlignment="1">
      <alignment horizontal="center" vertical="center"/>
    </xf>
    <xf numFmtId="43" fontId="46" fillId="6" borderId="4" xfId="1" applyFont="1" applyFill="1" applyBorder="1" applyAlignment="1">
      <alignment horizontal="center" vertical="center"/>
    </xf>
    <xf numFmtId="167" fontId="57" fillId="2" borderId="0" xfId="1" applyNumberFormat="1" applyFont="1" applyFill="1" applyAlignment="1">
      <alignment horizontal="center" vertical="center"/>
    </xf>
    <xf numFmtId="167" fontId="39" fillId="2" borderId="0" xfId="1" applyNumberFormat="1" applyFont="1" applyFill="1" applyAlignment="1">
      <alignment horizontal="center" vertical="center"/>
    </xf>
    <xf numFmtId="0" fontId="20" fillId="0" borderId="2" xfId="0" applyFont="1" applyBorder="1" applyAlignment="1">
      <alignment horizontal="left" vertical="center" wrapText="1"/>
    </xf>
    <xf numFmtId="165" fontId="23" fillId="2" borderId="3" xfId="1" applyNumberFormat="1" applyFont="1" applyFill="1" applyBorder="1" applyAlignment="1">
      <alignment horizontal="center" vertical="center"/>
    </xf>
    <xf numFmtId="165" fontId="23" fillId="2" borderId="4" xfId="1" applyNumberFormat="1" applyFont="1" applyFill="1" applyBorder="1" applyAlignment="1">
      <alignment horizontal="center" vertical="center"/>
    </xf>
    <xf numFmtId="165" fontId="34" fillId="10" borderId="3" xfId="1" applyNumberFormat="1" applyFont="1" applyFill="1" applyBorder="1" applyAlignment="1">
      <alignment horizontal="center" vertical="center"/>
    </xf>
    <xf numFmtId="165" fontId="34" fillId="10" borderId="4" xfId="1" applyNumberFormat="1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165" fontId="34" fillId="15" borderId="3" xfId="1" applyNumberFormat="1" applyFont="1" applyFill="1" applyBorder="1" applyAlignment="1">
      <alignment horizontal="center" vertical="center"/>
    </xf>
    <xf numFmtId="165" fontId="34" fillId="15" borderId="5" xfId="1" applyNumberFormat="1" applyFont="1" applyFill="1" applyBorder="1" applyAlignment="1">
      <alignment horizontal="center" vertical="center"/>
    </xf>
    <xf numFmtId="165" fontId="34" fillId="15" borderId="4" xfId="1" applyNumberFormat="1" applyFont="1" applyFill="1" applyBorder="1" applyAlignment="1">
      <alignment horizontal="center" vertical="center"/>
    </xf>
    <xf numFmtId="0" fontId="38" fillId="2" borderId="3" xfId="0" applyFont="1" applyFill="1" applyBorder="1" applyAlignment="1">
      <alignment horizontal="center"/>
    </xf>
    <xf numFmtId="0" fontId="38" fillId="2" borderId="4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165" fontId="30" fillId="3" borderId="3" xfId="0" applyNumberFormat="1" applyFont="1" applyFill="1" applyBorder="1" applyAlignment="1">
      <alignment horizontal="center" vertical="center"/>
    </xf>
    <xf numFmtId="165" fontId="30" fillId="3" borderId="4" xfId="0" applyNumberFormat="1" applyFont="1" applyFill="1" applyBorder="1" applyAlignment="1">
      <alignment horizontal="center" vertical="center"/>
    </xf>
    <xf numFmtId="0" fontId="25" fillId="5" borderId="3" xfId="0" applyFont="1" applyFill="1" applyBorder="1" applyAlignment="1">
      <alignment horizontal="center" vertical="center" wrapText="1"/>
    </xf>
    <xf numFmtId="0" fontId="25" fillId="5" borderId="4" xfId="0" applyFont="1" applyFill="1" applyBorder="1" applyAlignment="1">
      <alignment horizontal="center" vertical="center" wrapText="1"/>
    </xf>
    <xf numFmtId="165" fontId="20" fillId="5" borderId="3" xfId="1" applyNumberFormat="1" applyFont="1" applyFill="1" applyBorder="1" applyAlignment="1">
      <alignment horizontal="center" vertical="center"/>
    </xf>
    <xf numFmtId="165" fontId="20" fillId="5" borderId="4" xfId="1" applyNumberFormat="1" applyFont="1" applyFill="1" applyBorder="1" applyAlignment="1">
      <alignment horizontal="center" vertical="center"/>
    </xf>
    <xf numFmtId="0" fontId="37" fillId="5" borderId="3" xfId="0" applyFont="1" applyFill="1" applyBorder="1" applyAlignment="1">
      <alignment horizontal="center" vertical="center" wrapText="1"/>
    </xf>
    <xf numFmtId="0" fontId="37" fillId="5" borderId="4" xfId="0" applyFont="1" applyFill="1" applyBorder="1" applyAlignment="1">
      <alignment horizontal="center" vertical="center" wrapText="1"/>
    </xf>
    <xf numFmtId="165" fontId="20" fillId="2" borderId="3" xfId="1" applyNumberFormat="1" applyFont="1" applyFill="1" applyBorder="1" applyAlignment="1">
      <alignment horizontal="center" vertical="center"/>
    </xf>
    <xf numFmtId="165" fontId="20" fillId="2" borderId="4" xfId="1" applyNumberFormat="1" applyFont="1" applyFill="1" applyBorder="1" applyAlignment="1">
      <alignment horizontal="center" vertical="center"/>
    </xf>
    <xf numFmtId="165" fontId="32" fillId="2" borderId="3" xfId="1" applyNumberFormat="1" applyFont="1" applyFill="1" applyBorder="1" applyAlignment="1">
      <alignment horizontal="center" vertical="center"/>
    </xf>
    <xf numFmtId="165" fontId="32" fillId="2" borderId="4" xfId="1" applyNumberFormat="1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9" fillId="9" borderId="3" xfId="0" applyFont="1" applyFill="1" applyBorder="1" applyAlignment="1">
      <alignment horizontal="center" vertical="center" wrapText="1"/>
    </xf>
    <xf numFmtId="0" fontId="29" fillId="9" borderId="5" xfId="0" applyFont="1" applyFill="1" applyBorder="1" applyAlignment="1">
      <alignment horizontal="center" vertical="center" wrapText="1"/>
    </xf>
    <xf numFmtId="0" fontId="29" fillId="9" borderId="4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165" fontId="20" fillId="2" borderId="2" xfId="1" applyNumberFormat="1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43" fontId="32" fillId="6" borderId="5" xfId="1" applyFont="1" applyFill="1" applyBorder="1" applyAlignment="1">
      <alignment horizontal="center" vertical="center" wrapText="1"/>
    </xf>
    <xf numFmtId="165" fontId="34" fillId="15" borderId="3" xfId="1" applyNumberFormat="1" applyFont="1" applyFill="1" applyBorder="1" applyAlignment="1">
      <alignment horizontal="center" vertical="center" wrapText="1"/>
    </xf>
    <xf numFmtId="165" fontId="34" fillId="15" borderId="5" xfId="1" applyNumberFormat="1" applyFont="1" applyFill="1" applyBorder="1" applyAlignment="1">
      <alignment horizontal="center" vertical="center" wrapText="1"/>
    </xf>
    <xf numFmtId="43" fontId="32" fillId="6" borderId="3" xfId="1" applyFont="1" applyFill="1" applyBorder="1" applyAlignment="1">
      <alignment horizontal="center" vertical="center" wrapText="1"/>
    </xf>
    <xf numFmtId="165" fontId="34" fillId="15" borderId="4" xfId="1" applyNumberFormat="1" applyFont="1" applyFill="1" applyBorder="1" applyAlignment="1">
      <alignment horizontal="center" vertical="center" wrapText="1"/>
    </xf>
    <xf numFmtId="43" fontId="32" fillId="6" borderId="4" xfId="1" applyFont="1" applyFill="1" applyBorder="1" applyAlignment="1">
      <alignment horizontal="center" vertical="center" wrapText="1"/>
    </xf>
    <xf numFmtId="165" fontId="23" fillId="2" borderId="3" xfId="1" applyNumberFormat="1" applyFont="1" applyFill="1" applyBorder="1" applyAlignment="1">
      <alignment horizontal="center" vertical="center" wrapText="1"/>
    </xf>
    <xf numFmtId="165" fontId="23" fillId="2" borderId="5" xfId="1" applyNumberFormat="1" applyFont="1" applyFill="1" applyBorder="1" applyAlignment="1">
      <alignment horizontal="center" vertical="center" wrapText="1"/>
    </xf>
    <xf numFmtId="165" fontId="23" fillId="2" borderId="4" xfId="1" applyNumberFormat="1" applyFont="1" applyFill="1" applyBorder="1" applyAlignment="1">
      <alignment horizontal="center" vertical="center" wrapText="1"/>
    </xf>
    <xf numFmtId="165" fontId="20" fillId="2" borderId="5" xfId="1" applyNumberFormat="1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/>
    </xf>
    <xf numFmtId="0" fontId="16" fillId="15" borderId="3" xfId="0" applyFont="1" applyFill="1" applyBorder="1" applyAlignment="1">
      <alignment horizontal="center" vertical="center" wrapText="1"/>
    </xf>
    <xf numFmtId="0" fontId="16" fillId="15" borderId="4" xfId="0" applyFont="1" applyFill="1" applyBorder="1" applyAlignment="1">
      <alignment horizontal="center" vertical="center" wrapText="1"/>
    </xf>
    <xf numFmtId="43" fontId="19" fillId="2" borderId="0" xfId="1" applyFont="1" applyFill="1" applyAlignment="1">
      <alignment vertical="top" wrapText="1"/>
    </xf>
    <xf numFmtId="43" fontId="19" fillId="2" borderId="9" xfId="1" applyFont="1" applyFill="1" applyBorder="1" applyAlignment="1">
      <alignment vertical="top" wrapText="1"/>
    </xf>
    <xf numFmtId="3" fontId="57" fillId="15" borderId="2" xfId="0" applyNumberFormat="1" applyFont="1" applyFill="1" applyBorder="1" applyAlignment="1">
      <alignment horizontal="center" vertical="center"/>
    </xf>
    <xf numFmtId="165" fontId="32" fillId="6" borderId="3" xfId="1" applyNumberFormat="1" applyFont="1" applyFill="1" applyBorder="1" applyAlignment="1">
      <alignment horizontal="center" vertical="center"/>
    </xf>
    <xf numFmtId="169" fontId="32" fillId="3" borderId="13" xfId="1" applyNumberFormat="1" applyFont="1" applyFill="1" applyBorder="1" applyAlignment="1">
      <alignment horizontal="center" vertical="center"/>
    </xf>
    <xf numFmtId="169" fontId="32" fillId="3" borderId="12" xfId="1" applyNumberFormat="1" applyFont="1" applyFill="1" applyBorder="1" applyAlignment="1">
      <alignment horizontal="center" vertical="center"/>
    </xf>
    <xf numFmtId="169" fontId="32" fillId="3" borderId="8" xfId="1" applyNumberFormat="1" applyFont="1" applyFill="1" applyBorder="1" applyAlignment="1">
      <alignment horizontal="center" vertical="center"/>
    </xf>
    <xf numFmtId="0" fontId="63" fillId="15" borderId="2" xfId="0" applyFont="1" applyFill="1" applyBorder="1" applyAlignment="1">
      <alignment horizontal="center" vertical="center"/>
    </xf>
    <xf numFmtId="0" fontId="63" fillId="3" borderId="2" xfId="0" applyFont="1" applyFill="1" applyBorder="1" applyAlignment="1">
      <alignment horizontal="center" vertical="center"/>
    </xf>
    <xf numFmtId="3" fontId="57" fillId="3" borderId="2" xfId="0" applyNumberFormat="1" applyFont="1" applyFill="1" applyBorder="1" applyAlignment="1">
      <alignment horizontal="center" vertical="center"/>
    </xf>
    <xf numFmtId="0" fontId="63" fillId="5" borderId="2" xfId="0" applyFont="1" applyFill="1" applyBorder="1" applyAlignment="1">
      <alignment horizontal="center" vertical="center"/>
    </xf>
    <xf numFmtId="3" fontId="57" fillId="5" borderId="2" xfId="0" applyNumberFormat="1" applyFont="1" applyFill="1" applyBorder="1" applyAlignment="1">
      <alignment horizontal="center" vertical="center"/>
    </xf>
  </cellXfs>
  <cellStyles count="25">
    <cellStyle name="Euro" xfId="5"/>
    <cellStyle name="Euro 2" xfId="6"/>
    <cellStyle name="Migliaia" xfId="1" builtinId="3"/>
    <cellStyle name="Migliaia 2" xfId="3"/>
    <cellStyle name="Migliaia 2 2" xfId="4"/>
    <cellStyle name="Migliaia 2 2 2" xfId="20"/>
    <cellStyle name="Migliaia 2 2 3" xfId="24"/>
    <cellStyle name="Migliaia 2 3" xfId="7"/>
    <cellStyle name="Migliaia 2 4" xfId="19"/>
    <cellStyle name="Migliaia 2 5" xfId="23"/>
    <cellStyle name="Migliaia 3" xfId="8"/>
    <cellStyle name="Migliaia 3 2" xfId="9"/>
    <cellStyle name="Migliaia 4" xfId="10"/>
    <cellStyle name="Migliaia 5" xfId="2"/>
    <cellStyle name="Migliaia 5 2" xfId="18"/>
    <cellStyle name="Migliaia 5 3" xfId="22"/>
    <cellStyle name="Migliaia 6" xfId="17"/>
    <cellStyle name="Migliaia 7" xfId="21"/>
    <cellStyle name="Normale" xfId="0" builtinId="0"/>
    <cellStyle name="Normale 2" xfId="11"/>
    <cellStyle name="Normale 3" xfId="12"/>
    <cellStyle name="Normale 4" xfId="13"/>
    <cellStyle name="Normale 5" xfId="14"/>
    <cellStyle name="Valuta 2" xfId="16"/>
    <cellStyle name="Valuta 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EBM92"/>
  <sheetViews>
    <sheetView tabSelected="1" zoomScale="40" zoomScaleNormal="40" zoomScaleSheetLayoutView="40" zoomScalePageLayoutView="55" workbookViewId="0">
      <selection activeCell="BA67" sqref="BA67"/>
    </sheetView>
  </sheetViews>
  <sheetFormatPr defaultRowHeight="33.75" x14ac:dyDescent="0.5"/>
  <cols>
    <col min="2" max="2" width="145.42578125" style="15" customWidth="1"/>
    <col min="3" max="3" width="12.7109375" style="314" customWidth="1"/>
    <col min="4" max="4" width="18.140625" style="187" customWidth="1"/>
    <col min="5" max="5" width="32" style="315" bestFit="1" customWidth="1"/>
    <col min="6" max="6" width="34.42578125" style="316" hidden="1" customWidth="1"/>
    <col min="7" max="7" width="69.42578125" style="317" hidden="1" customWidth="1"/>
    <col min="8" max="8" width="28.85546875" style="317" hidden="1" customWidth="1"/>
    <col min="9" max="9" width="25.5703125" hidden="1" customWidth="1"/>
    <col min="10" max="16" width="28.7109375" hidden="1" customWidth="1"/>
    <col min="17" max="17" width="20.42578125" style="318" customWidth="1"/>
    <col min="18" max="18" width="17" style="187" bestFit="1" customWidth="1"/>
    <col min="19" max="19" width="45.85546875" hidden="1" customWidth="1"/>
    <col min="20" max="20" width="4.140625" style="7" hidden="1" customWidth="1"/>
    <col min="21" max="21" width="40.140625" style="319" hidden="1" customWidth="1"/>
    <col min="22" max="22" width="4.28515625" style="7" hidden="1" customWidth="1"/>
    <col min="23" max="23" width="51.140625" hidden="1" customWidth="1"/>
    <col min="24" max="24" width="4" style="3" hidden="1" customWidth="1"/>
    <col min="25" max="25" width="37.28515625" hidden="1" customWidth="1"/>
    <col min="26" max="26" width="4.42578125" style="7" hidden="1" customWidth="1"/>
    <col min="27" max="27" width="37.28515625" hidden="1" customWidth="1"/>
    <col min="28" max="28" width="37.28515625" customWidth="1"/>
    <col min="29" max="29" width="37.28515625" hidden="1" customWidth="1"/>
    <col min="30" max="30" width="4.85546875" hidden="1" customWidth="1"/>
    <col min="31" max="31" width="12.7109375" style="187" hidden="1" customWidth="1"/>
    <col min="32" max="32" width="28.85546875" hidden="1" customWidth="1"/>
    <col min="33" max="36" width="30.5703125" hidden="1" customWidth="1"/>
    <col min="37" max="37" width="46.5703125" hidden="1" customWidth="1"/>
    <col min="38" max="38" width="39.140625" hidden="1" customWidth="1"/>
    <col min="39" max="40" width="41.28515625" hidden="1" customWidth="1"/>
    <col min="41" max="41" width="37.28515625" hidden="1" customWidth="1"/>
    <col min="42" max="42" width="10.28515625" hidden="1" customWidth="1"/>
    <col min="43" max="45" width="41.28515625" hidden="1" customWidth="1"/>
    <col min="46" max="46" width="0" hidden="1" customWidth="1"/>
    <col min="47" max="47" width="37.28515625" customWidth="1"/>
  </cols>
  <sheetData>
    <row r="1" spans="2:47" s="7" customFormat="1" x14ac:dyDescent="0.5">
      <c r="B1" s="1"/>
      <c r="C1" s="2"/>
      <c r="D1" s="3"/>
      <c r="E1" s="4"/>
      <c r="F1" s="5"/>
      <c r="G1" s="6"/>
      <c r="H1" s="6"/>
      <c r="Q1" s="8"/>
      <c r="R1" s="3"/>
      <c r="U1" s="9"/>
      <c r="X1" s="3"/>
      <c r="AE1" s="3"/>
    </row>
    <row r="2" spans="2:47" s="15" customFormat="1" ht="81.75" customHeight="1" x14ac:dyDescent="0.5">
      <c r="B2" s="1"/>
      <c r="C2" s="2"/>
      <c r="D2" s="10"/>
      <c r="E2" s="11"/>
      <c r="F2" s="12"/>
      <c r="G2" s="13"/>
      <c r="H2" s="13"/>
      <c r="I2" s="1"/>
      <c r="J2" s="14"/>
      <c r="K2" s="14"/>
      <c r="L2" s="14"/>
      <c r="M2" s="14"/>
      <c r="N2" s="14"/>
      <c r="O2" s="14"/>
      <c r="P2" s="14"/>
      <c r="S2" s="413" t="s">
        <v>0</v>
      </c>
      <c r="T2" s="414"/>
      <c r="U2" s="415"/>
      <c r="V2" s="16"/>
      <c r="W2" s="416">
        <v>2019</v>
      </c>
      <c r="X2" s="417"/>
      <c r="Y2" s="417"/>
      <c r="Z2" s="417"/>
      <c r="AA2" s="417"/>
      <c r="AB2" s="417"/>
      <c r="AC2" s="418"/>
      <c r="AE2" s="17"/>
      <c r="AK2" s="419"/>
      <c r="AL2" s="419"/>
      <c r="AM2" s="419"/>
      <c r="AQ2" s="406" t="s">
        <v>1</v>
      </c>
      <c r="AR2" s="406"/>
      <c r="AU2" s="420" t="s">
        <v>126</v>
      </c>
    </row>
    <row r="3" spans="2:47" s="24" customFormat="1" ht="132" customHeight="1" x14ac:dyDescent="0.45">
      <c r="B3" s="407" t="s">
        <v>2</v>
      </c>
      <c r="C3" s="409" t="s">
        <v>3</v>
      </c>
      <c r="D3" s="407" t="s">
        <v>4</v>
      </c>
      <c r="E3" s="407" t="s">
        <v>5</v>
      </c>
      <c r="F3" s="407" t="s">
        <v>6</v>
      </c>
      <c r="G3" s="407" t="s">
        <v>7</v>
      </c>
      <c r="H3" s="407" t="s">
        <v>8</v>
      </c>
      <c r="I3" s="18" t="s">
        <v>9</v>
      </c>
      <c r="J3" s="18" t="s">
        <v>10</v>
      </c>
      <c r="K3" s="18" t="s">
        <v>11</v>
      </c>
      <c r="L3" s="18" t="s">
        <v>12</v>
      </c>
      <c r="M3" s="18" t="s">
        <v>13</v>
      </c>
      <c r="N3" s="18" t="s">
        <v>14</v>
      </c>
      <c r="O3" s="18" t="s">
        <v>15</v>
      </c>
      <c r="P3" s="18" t="s">
        <v>16</v>
      </c>
      <c r="Q3" s="370" t="s">
        <v>17</v>
      </c>
      <c r="R3" s="411" t="s">
        <v>4</v>
      </c>
      <c r="S3" s="18" t="s">
        <v>18</v>
      </c>
      <c r="T3" s="19"/>
      <c r="U3" s="20" t="s">
        <v>19</v>
      </c>
      <c r="V3" s="21"/>
      <c r="W3" s="18" t="s">
        <v>20</v>
      </c>
      <c r="X3" s="21"/>
      <c r="Y3" s="320" t="s">
        <v>123</v>
      </c>
      <c r="Z3" s="23"/>
      <c r="AA3" s="320" t="s">
        <v>125</v>
      </c>
      <c r="AB3" s="331" t="s">
        <v>127</v>
      </c>
      <c r="AC3" s="331" t="s">
        <v>124</v>
      </c>
      <c r="AE3" s="25"/>
      <c r="AK3" s="26" t="s">
        <v>21</v>
      </c>
      <c r="AL3" s="27" t="s">
        <v>22</v>
      </c>
      <c r="AM3" s="22" t="s">
        <v>23</v>
      </c>
      <c r="AN3" s="28"/>
      <c r="AO3" s="22" t="s">
        <v>24</v>
      </c>
      <c r="AQ3" s="29" t="s">
        <v>25</v>
      </c>
      <c r="AR3" s="29" t="s">
        <v>26</v>
      </c>
      <c r="AS3" s="29" t="s">
        <v>27</v>
      </c>
      <c r="AU3" s="421"/>
    </row>
    <row r="4" spans="2:47" s="24" customFormat="1" ht="33.75" customHeight="1" x14ac:dyDescent="0.45">
      <c r="B4" s="408"/>
      <c r="C4" s="410"/>
      <c r="D4" s="408"/>
      <c r="E4" s="408"/>
      <c r="F4" s="408"/>
      <c r="G4" s="408"/>
      <c r="H4" s="408"/>
      <c r="I4" s="18" t="s">
        <v>28</v>
      </c>
      <c r="J4" s="30" t="s">
        <v>29</v>
      </c>
      <c r="K4" s="30" t="s">
        <v>30</v>
      </c>
      <c r="L4" s="30" t="s">
        <v>31</v>
      </c>
      <c r="M4" s="30" t="s">
        <v>32</v>
      </c>
      <c r="N4" s="30" t="s">
        <v>33</v>
      </c>
      <c r="O4" s="30" t="s">
        <v>34</v>
      </c>
      <c r="P4" s="30" t="s">
        <v>35</v>
      </c>
      <c r="Q4" s="371"/>
      <c r="R4" s="412"/>
      <c r="S4" s="18" t="s">
        <v>28</v>
      </c>
      <c r="T4" s="31"/>
      <c r="U4" s="32" t="s">
        <v>36</v>
      </c>
      <c r="V4" s="33"/>
      <c r="W4" s="18" t="s">
        <v>29</v>
      </c>
      <c r="X4" s="21"/>
      <c r="Y4" s="321" t="s">
        <v>31</v>
      </c>
      <c r="Z4" s="21"/>
      <c r="AA4" s="321" t="s">
        <v>32</v>
      </c>
      <c r="AB4" s="332" t="s">
        <v>37</v>
      </c>
      <c r="AC4" s="332" t="s">
        <v>38</v>
      </c>
      <c r="AE4" s="35"/>
      <c r="AK4" s="36" t="s">
        <v>39</v>
      </c>
      <c r="AL4" s="34" t="s">
        <v>40</v>
      </c>
      <c r="AM4" s="34" t="s">
        <v>41</v>
      </c>
      <c r="AN4" s="36"/>
      <c r="AO4" s="34"/>
      <c r="AQ4" s="37"/>
      <c r="AR4" s="37"/>
      <c r="AS4" s="37"/>
      <c r="AU4" s="332" t="s">
        <v>122</v>
      </c>
    </row>
    <row r="5" spans="2:47" ht="102" customHeight="1" x14ac:dyDescent="0.45">
      <c r="B5" s="38" t="s">
        <v>42</v>
      </c>
      <c r="C5" s="395" t="s">
        <v>39</v>
      </c>
      <c r="D5" s="39"/>
      <c r="E5" s="402" t="s">
        <v>43</v>
      </c>
      <c r="F5" s="40" t="s">
        <v>44</v>
      </c>
      <c r="G5" s="41"/>
      <c r="H5" s="42"/>
      <c r="I5" s="43">
        <v>0</v>
      </c>
      <c r="J5" s="44"/>
      <c r="K5" s="44"/>
      <c r="L5" s="44"/>
      <c r="M5" s="44"/>
      <c r="N5" s="44"/>
      <c r="O5" s="44"/>
      <c r="P5" s="44"/>
      <c r="Q5" s="45" t="s">
        <v>45</v>
      </c>
      <c r="R5" s="39"/>
      <c r="S5" s="46">
        <v>0</v>
      </c>
      <c r="T5" s="47"/>
      <c r="U5" s="399">
        <v>10488493.332</v>
      </c>
      <c r="V5" s="48"/>
      <c r="W5" s="46"/>
      <c r="X5" s="39"/>
      <c r="Y5" s="49">
        <v>0</v>
      </c>
      <c r="Z5" s="49"/>
      <c r="AA5" s="49">
        <v>0</v>
      </c>
      <c r="AB5" s="337"/>
      <c r="AC5" s="397">
        <f>+AB7+AB9</f>
        <v>2351874.12</v>
      </c>
      <c r="AE5" s="39"/>
      <c r="AK5" s="51">
        <v>0</v>
      </c>
      <c r="AL5" s="399" t="e">
        <f>+#REF!+AK7+AK9</f>
        <v>#REF!</v>
      </c>
      <c r="AM5" s="50">
        <f>+W5-AB5</f>
        <v>0</v>
      </c>
      <c r="AN5" s="50"/>
      <c r="AO5" s="50"/>
      <c r="AQ5" s="50"/>
      <c r="AR5" s="50"/>
      <c r="AS5" s="49">
        <f>+AQ5+AR5</f>
        <v>0</v>
      </c>
      <c r="AU5" s="397">
        <f>+U5+AC5</f>
        <v>12840367.452</v>
      </c>
    </row>
    <row r="6" spans="2:47" ht="114" customHeight="1" x14ac:dyDescent="0.45">
      <c r="B6" s="38" t="s">
        <v>46</v>
      </c>
      <c r="C6" s="392"/>
      <c r="D6" s="52"/>
      <c r="E6" s="403"/>
      <c r="F6" s="40"/>
      <c r="G6" s="41" t="s">
        <v>47</v>
      </c>
      <c r="H6" s="42"/>
      <c r="I6" s="43"/>
      <c r="J6" s="44"/>
      <c r="K6" s="44"/>
      <c r="L6" s="44"/>
      <c r="M6" s="44"/>
      <c r="N6" s="44"/>
      <c r="O6" s="44"/>
      <c r="P6" s="44"/>
      <c r="Q6" s="45" t="s">
        <v>48</v>
      </c>
      <c r="R6" s="52"/>
      <c r="S6" s="46">
        <v>0</v>
      </c>
      <c r="T6" s="47"/>
      <c r="U6" s="396"/>
      <c r="V6" s="48"/>
      <c r="W6" s="46"/>
      <c r="X6" s="52"/>
      <c r="Y6" s="49">
        <v>0</v>
      </c>
      <c r="Z6" s="49"/>
      <c r="AA6" s="49">
        <v>0</v>
      </c>
      <c r="AB6" s="337"/>
      <c r="AC6" s="398"/>
      <c r="AE6" s="52"/>
      <c r="AK6" s="51">
        <v>0</v>
      </c>
      <c r="AL6" s="396"/>
      <c r="AM6" s="50">
        <f>+W6-AB6</f>
        <v>0</v>
      </c>
      <c r="AN6" s="50"/>
      <c r="AO6" s="50"/>
      <c r="AQ6" s="50"/>
      <c r="AR6" s="50"/>
      <c r="AS6" s="49">
        <f t="shared" ref="AS6:AS10" si="0">+AQ6+AR6</f>
        <v>0</v>
      </c>
      <c r="AU6" s="398"/>
    </row>
    <row r="7" spans="2:47" ht="198" customHeight="1" x14ac:dyDescent="0.25">
      <c r="B7" s="53" t="s">
        <v>49</v>
      </c>
      <c r="C7" s="392"/>
      <c r="D7" s="52"/>
      <c r="E7" s="403"/>
      <c r="F7" s="54">
        <v>42823</v>
      </c>
      <c r="G7" s="55">
        <v>4000000</v>
      </c>
      <c r="H7" s="56" t="s">
        <v>50</v>
      </c>
      <c r="I7" s="57">
        <v>0</v>
      </c>
      <c r="J7" s="58">
        <v>45900.6</v>
      </c>
      <c r="K7" s="58">
        <v>293687.45</v>
      </c>
      <c r="L7" s="58">
        <v>146122.13</v>
      </c>
      <c r="M7" s="58">
        <v>183625.02</v>
      </c>
      <c r="N7" s="58">
        <v>47943.56</v>
      </c>
      <c r="O7" s="58">
        <v>0</v>
      </c>
      <c r="P7" s="58">
        <v>290118.91000000003</v>
      </c>
      <c r="Q7" s="45" t="s">
        <v>51</v>
      </c>
      <c r="R7" s="52"/>
      <c r="S7" s="46">
        <v>1007397.67</v>
      </c>
      <c r="T7" s="59"/>
      <c r="U7" s="396"/>
      <c r="V7" s="48"/>
      <c r="W7" s="46">
        <v>470794.68000000005</v>
      </c>
      <c r="X7" s="52"/>
      <c r="Y7" s="334">
        <v>662874</v>
      </c>
      <c r="Z7" s="60"/>
      <c r="AA7" s="334">
        <v>275062.27</v>
      </c>
      <c r="AB7" s="338">
        <f>+W7+Y7+AA7</f>
        <v>1408730.9500000002</v>
      </c>
      <c r="AC7" s="398"/>
      <c r="AE7" s="52"/>
      <c r="AK7" s="62">
        <v>470794.68000000005</v>
      </c>
      <c r="AL7" s="396">
        <f>SUM(Y5:AA10)</f>
        <v>1695756.3399999999</v>
      </c>
      <c r="AM7" s="63" t="e">
        <f>+#REF!-Y7</f>
        <v>#REF!</v>
      </c>
      <c r="AN7" s="50"/>
      <c r="AO7" s="61">
        <v>1200000</v>
      </c>
      <c r="AQ7" s="49">
        <v>429025</v>
      </c>
      <c r="AR7" s="49">
        <f>385174.85+372928.5+564145.97</f>
        <v>1322249.3199999998</v>
      </c>
      <c r="AS7" s="49">
        <f t="shared" si="0"/>
        <v>1751274.3199999998</v>
      </c>
      <c r="AU7" s="398"/>
    </row>
    <row r="8" spans="2:47" ht="210" customHeight="1" x14ac:dyDescent="0.25">
      <c r="B8" s="53" t="s">
        <v>52</v>
      </c>
      <c r="C8" s="392"/>
      <c r="D8" s="52"/>
      <c r="E8" s="403"/>
      <c r="F8" s="54">
        <v>43087</v>
      </c>
      <c r="G8" s="64" t="s">
        <v>53</v>
      </c>
      <c r="H8" s="42"/>
      <c r="I8" s="43"/>
      <c r="J8" s="58"/>
      <c r="K8" s="58"/>
      <c r="L8" s="58"/>
      <c r="M8" s="58"/>
      <c r="N8" s="58"/>
      <c r="O8" s="58"/>
      <c r="P8" s="58"/>
      <c r="Q8" s="45" t="s">
        <v>54</v>
      </c>
      <c r="R8" s="52"/>
      <c r="S8" s="46">
        <v>0</v>
      </c>
      <c r="T8" s="65"/>
      <c r="U8" s="396"/>
      <c r="V8" s="48"/>
      <c r="W8" s="46"/>
      <c r="X8" s="52"/>
      <c r="Y8" s="49">
        <v>0</v>
      </c>
      <c r="Z8" s="49"/>
      <c r="AA8" s="325">
        <v>0</v>
      </c>
      <c r="AB8" s="338">
        <f t="shared" ref="AB8:AB10" si="1">+S8+W8+Y8+AA8</f>
        <v>0</v>
      </c>
      <c r="AC8" s="398"/>
      <c r="AE8" s="52"/>
      <c r="AK8" s="66">
        <v>0</v>
      </c>
      <c r="AL8" s="396"/>
      <c r="AM8" s="50">
        <f>+W8-AB8</f>
        <v>0</v>
      </c>
      <c r="AN8" s="50"/>
      <c r="AO8" s="50"/>
      <c r="AQ8" s="50"/>
      <c r="AR8" s="50"/>
      <c r="AS8" s="49">
        <f t="shared" si="0"/>
        <v>0</v>
      </c>
      <c r="AU8" s="398"/>
    </row>
    <row r="9" spans="2:47" ht="191.25" customHeight="1" x14ac:dyDescent="0.25">
      <c r="B9" s="38" t="s">
        <v>55</v>
      </c>
      <c r="C9" s="392"/>
      <c r="D9" s="52"/>
      <c r="E9" s="403"/>
      <c r="F9" s="54">
        <v>42681</v>
      </c>
      <c r="G9" s="64" t="s">
        <v>56</v>
      </c>
      <c r="H9" s="56" t="s">
        <v>57</v>
      </c>
      <c r="I9" s="57">
        <v>0</v>
      </c>
      <c r="J9" s="58">
        <v>1290526.1600000001</v>
      </c>
      <c r="K9" s="58">
        <f>3451619.1+172480</f>
        <v>3624099.1</v>
      </c>
      <c r="L9" s="58">
        <f>1329203.814+44900+158400</f>
        <v>1532503.814</v>
      </c>
      <c r="M9" s="58">
        <f>1479186.028+279430.6</f>
        <v>1758616.628</v>
      </c>
      <c r="N9" s="58">
        <v>1275349.96</v>
      </c>
      <c r="O9" s="58"/>
      <c r="P9" s="58"/>
      <c r="Q9" s="45" t="s">
        <v>58</v>
      </c>
      <c r="R9" s="52"/>
      <c r="S9" s="46">
        <v>9481095.6620000005</v>
      </c>
      <c r="T9" s="59"/>
      <c r="U9" s="396"/>
      <c r="V9" s="48"/>
      <c r="W9" s="46">
        <v>185323.1</v>
      </c>
      <c r="X9" s="52"/>
      <c r="Y9" s="49"/>
      <c r="Z9" s="49"/>
      <c r="AA9" s="334">
        <f>1032882.34-AA7</f>
        <v>757820.07</v>
      </c>
      <c r="AB9" s="338">
        <f>+W9+Y9+AA9</f>
        <v>943143.16999999993</v>
      </c>
      <c r="AC9" s="398"/>
      <c r="AE9" s="52"/>
      <c r="AK9" s="67">
        <v>185323.1</v>
      </c>
      <c r="AL9" s="396"/>
      <c r="AM9" s="49">
        <v>0</v>
      </c>
      <c r="AN9" s="50"/>
      <c r="AO9" s="50">
        <f>357000+152719+163389+173544+500000+302000</f>
        <v>1648652</v>
      </c>
      <c r="AQ9" s="49"/>
      <c r="AR9" s="49">
        <v>721075.18</v>
      </c>
      <c r="AS9" s="49">
        <f t="shared" si="0"/>
        <v>721075.18</v>
      </c>
      <c r="AU9" s="398"/>
    </row>
    <row r="10" spans="2:47" ht="174.75" customHeight="1" x14ac:dyDescent="0.45">
      <c r="B10" s="38" t="s">
        <v>59</v>
      </c>
      <c r="C10" s="393"/>
      <c r="D10" s="68"/>
      <c r="E10" s="404"/>
      <c r="F10" s="40" t="s">
        <v>60</v>
      </c>
      <c r="G10" s="55" t="s">
        <v>61</v>
      </c>
      <c r="H10" s="42"/>
      <c r="I10" s="43">
        <v>0</v>
      </c>
      <c r="J10" s="44"/>
      <c r="K10" s="44"/>
      <c r="L10" s="44"/>
      <c r="M10" s="69"/>
      <c r="N10" s="69"/>
      <c r="O10" s="69"/>
      <c r="P10" s="69"/>
      <c r="Q10" s="45" t="s">
        <v>62</v>
      </c>
      <c r="R10" s="68"/>
      <c r="S10" s="46">
        <v>0</v>
      </c>
      <c r="T10" s="47"/>
      <c r="U10" s="401"/>
      <c r="V10" s="48"/>
      <c r="W10" s="46">
        <v>0</v>
      </c>
      <c r="X10" s="68"/>
      <c r="Y10" s="49">
        <v>0</v>
      </c>
      <c r="Z10" s="49"/>
      <c r="AA10" s="49">
        <v>0</v>
      </c>
      <c r="AB10" s="338">
        <f t="shared" si="1"/>
        <v>0</v>
      </c>
      <c r="AC10" s="400"/>
      <c r="AE10" s="68"/>
      <c r="AK10" s="66">
        <v>0</v>
      </c>
      <c r="AL10" s="401"/>
      <c r="AM10" s="50">
        <f>+W10-AB10</f>
        <v>0</v>
      </c>
      <c r="AN10" s="50"/>
      <c r="AO10" s="50"/>
      <c r="AQ10" s="50"/>
      <c r="AR10" s="50"/>
      <c r="AS10" s="49">
        <f t="shared" si="0"/>
        <v>0</v>
      </c>
      <c r="AU10" s="400"/>
    </row>
    <row r="11" spans="2:47" s="86" customFormat="1" ht="13.5" customHeight="1" x14ac:dyDescent="0.55000000000000004">
      <c r="B11" s="70"/>
      <c r="C11" s="71"/>
      <c r="D11" s="72"/>
      <c r="E11" s="73"/>
      <c r="F11" s="74"/>
      <c r="G11" s="73"/>
      <c r="H11" s="75"/>
      <c r="I11" s="73"/>
      <c r="J11" s="76"/>
      <c r="K11" s="76"/>
      <c r="L11" s="76"/>
      <c r="M11" s="76"/>
      <c r="N11" s="76"/>
      <c r="O11" s="76"/>
      <c r="P11" s="76"/>
      <c r="Q11" s="77"/>
      <c r="R11" s="72"/>
      <c r="S11" s="78"/>
      <c r="T11" s="79"/>
      <c r="U11" s="80"/>
      <c r="V11" s="81"/>
      <c r="W11" s="78"/>
      <c r="X11" s="52"/>
      <c r="Y11" s="82"/>
      <c r="Z11" s="83"/>
      <c r="AA11" s="82"/>
      <c r="AB11" s="84"/>
      <c r="AC11" s="85"/>
      <c r="AE11" s="72"/>
      <c r="AK11" s="87"/>
      <c r="AL11" s="80"/>
      <c r="AM11" s="84"/>
      <c r="AN11" s="84"/>
      <c r="AO11" s="84"/>
      <c r="AQ11" s="84"/>
      <c r="AR11" s="84"/>
      <c r="AS11" s="82"/>
      <c r="AU11" s="85"/>
    </row>
    <row r="12" spans="2:47" ht="84.75" customHeight="1" x14ac:dyDescent="0.25">
      <c r="B12" s="38" t="s">
        <v>63</v>
      </c>
      <c r="C12" s="395" t="s">
        <v>64</v>
      </c>
      <c r="D12" s="39"/>
      <c r="E12" s="88">
        <v>19000000</v>
      </c>
      <c r="F12" s="89" t="s">
        <v>65</v>
      </c>
      <c r="G12" s="64">
        <v>19000000</v>
      </c>
      <c r="H12" s="90">
        <v>1</v>
      </c>
      <c r="I12" s="91">
        <v>0</v>
      </c>
      <c r="J12" s="92"/>
      <c r="K12" s="92"/>
      <c r="L12" s="92"/>
      <c r="M12" s="92">
        <v>4340423.22</v>
      </c>
      <c r="N12" s="92">
        <v>434042.32199999999</v>
      </c>
      <c r="O12" s="92"/>
      <c r="P12" s="92">
        <v>109773.94</v>
      </c>
      <c r="Q12" s="45">
        <v>211</v>
      </c>
      <c r="R12" s="39"/>
      <c r="S12" s="46">
        <v>4884239.4819999998</v>
      </c>
      <c r="T12" s="93"/>
      <c r="U12" s="399">
        <v>6421985.2419999996</v>
      </c>
      <c r="V12" s="48"/>
      <c r="W12" s="46"/>
      <c r="X12" s="39"/>
      <c r="Y12" s="342">
        <v>-453837.62</v>
      </c>
      <c r="Z12" s="49"/>
      <c r="AA12" s="335">
        <v>683101.74</v>
      </c>
      <c r="AB12" s="338">
        <f>+W12+Y12+AA12</f>
        <v>229264.12</v>
      </c>
      <c r="AC12" s="397">
        <f>+AB12+AB13</f>
        <v>2146075.09</v>
      </c>
      <c r="AE12" s="39"/>
      <c r="AK12" s="94">
        <v>0</v>
      </c>
      <c r="AL12" s="399" t="e">
        <f>+#REF!+AK12+AK13</f>
        <v>#REF!</v>
      </c>
      <c r="AM12" s="95">
        <f>+Y12</f>
        <v>-453837.62</v>
      </c>
      <c r="AN12" s="50"/>
      <c r="AO12" s="50"/>
      <c r="AQ12" s="50"/>
      <c r="AR12" s="50"/>
      <c r="AS12" s="49">
        <f t="shared" ref="AS12:AS13" si="2">+AQ12+AR12</f>
        <v>0</v>
      </c>
      <c r="AU12" s="397">
        <f>+U12+AC12</f>
        <v>8568060.3319999985</v>
      </c>
    </row>
    <row r="13" spans="2:47" ht="129" customHeight="1" x14ac:dyDescent="0.25">
      <c r="B13" s="96" t="s">
        <v>66</v>
      </c>
      <c r="C13" s="392"/>
      <c r="D13" s="52"/>
      <c r="E13" s="97">
        <v>7000000</v>
      </c>
      <c r="F13" s="98" t="s">
        <v>67</v>
      </c>
      <c r="G13" s="99">
        <v>858438</v>
      </c>
      <c r="H13" s="100">
        <v>4</v>
      </c>
      <c r="I13" s="101">
        <v>0</v>
      </c>
      <c r="J13" s="102">
        <v>161833</v>
      </c>
      <c r="K13" s="102"/>
      <c r="L13" s="102">
        <v>152102.28</v>
      </c>
      <c r="M13" s="102">
        <v>406658.74</v>
      </c>
      <c r="N13" s="102">
        <v>599238.73</v>
      </c>
      <c r="O13" s="102">
        <v>217913.01</v>
      </c>
      <c r="P13" s="102"/>
      <c r="Q13" s="45">
        <v>222</v>
      </c>
      <c r="R13" s="52"/>
      <c r="S13" s="103">
        <v>1537745.76</v>
      </c>
      <c r="T13" s="104"/>
      <c r="U13" s="396"/>
      <c r="V13" s="105"/>
      <c r="W13" s="276">
        <v>782337.59</v>
      </c>
      <c r="X13" s="52"/>
      <c r="Y13" s="336">
        <v>835765.85</v>
      </c>
      <c r="Z13" s="49"/>
      <c r="AA13" s="336">
        <v>298707.53000000003</v>
      </c>
      <c r="AB13" s="338">
        <f>+W13+Y13+AA13</f>
        <v>1916810.97</v>
      </c>
      <c r="AC13" s="400"/>
      <c r="AE13" s="52"/>
      <c r="AK13" s="67">
        <v>782337.59</v>
      </c>
      <c r="AL13" s="401"/>
      <c r="AM13" s="49" t="e">
        <f>+#REF!-Y13</f>
        <v>#REF!</v>
      </c>
      <c r="AN13" s="50"/>
      <c r="AO13" s="50"/>
      <c r="AQ13" s="49">
        <v>137281</v>
      </c>
      <c r="AR13" s="49"/>
      <c r="AS13" s="49">
        <f t="shared" si="2"/>
        <v>137281</v>
      </c>
      <c r="AU13" s="400"/>
    </row>
    <row r="14" spans="2:47" s="7" customFormat="1" ht="14.25" customHeight="1" x14ac:dyDescent="0.45">
      <c r="B14" s="106"/>
      <c r="C14" s="71"/>
      <c r="D14" s="72"/>
      <c r="E14" s="70"/>
      <c r="F14" s="107"/>
      <c r="G14" s="70"/>
      <c r="H14" s="108"/>
      <c r="I14" s="70"/>
      <c r="J14" s="109"/>
      <c r="K14" s="109"/>
      <c r="L14" s="109"/>
      <c r="M14" s="109"/>
      <c r="N14" s="109"/>
      <c r="O14" s="109"/>
      <c r="P14" s="109"/>
      <c r="Q14" s="77"/>
      <c r="R14" s="72"/>
      <c r="S14" s="110"/>
      <c r="T14" s="79"/>
      <c r="U14" s="111"/>
      <c r="V14" s="112"/>
      <c r="W14" s="110"/>
      <c r="X14" s="114"/>
      <c r="Y14" s="328"/>
      <c r="Z14" s="329"/>
      <c r="AA14" s="328"/>
      <c r="AB14" s="115"/>
      <c r="AC14" s="115"/>
      <c r="AE14" s="72"/>
      <c r="AK14" s="116"/>
      <c r="AL14" s="117"/>
      <c r="AM14" s="115"/>
      <c r="AN14" s="115"/>
      <c r="AO14" s="115"/>
      <c r="AQ14" s="115"/>
      <c r="AR14" s="115"/>
      <c r="AS14" s="113"/>
      <c r="AU14" s="115"/>
    </row>
    <row r="15" spans="2:47" ht="106.5" customHeight="1" x14ac:dyDescent="0.45">
      <c r="B15" s="38" t="s">
        <v>68</v>
      </c>
      <c r="C15" s="392" t="s">
        <v>69</v>
      </c>
      <c r="D15" s="52"/>
      <c r="E15" s="118">
        <v>14000000</v>
      </c>
      <c r="F15" s="119" t="s">
        <v>70</v>
      </c>
      <c r="G15" s="120"/>
      <c r="H15" s="121"/>
      <c r="I15" s="122">
        <v>0</v>
      </c>
      <c r="J15" s="123"/>
      <c r="K15" s="124"/>
      <c r="L15" s="124"/>
      <c r="M15" s="124"/>
      <c r="N15" s="124"/>
      <c r="O15" s="124"/>
      <c r="P15" s="124"/>
      <c r="Q15" s="125">
        <v>311</v>
      </c>
      <c r="R15" s="39"/>
      <c r="S15" s="126">
        <v>0</v>
      </c>
      <c r="T15" s="127"/>
      <c r="U15" s="396">
        <v>9854148.5759581998</v>
      </c>
      <c r="V15" s="128"/>
      <c r="W15" s="279"/>
      <c r="X15" s="39"/>
      <c r="Y15" s="49">
        <v>0</v>
      </c>
      <c r="Z15" s="49"/>
      <c r="AA15" s="49">
        <v>0</v>
      </c>
      <c r="AB15" s="338">
        <f>+W15+Y15+AA15</f>
        <v>0</v>
      </c>
      <c r="AC15" s="397">
        <f>+AB16</f>
        <v>5444827.8399999999</v>
      </c>
      <c r="AE15" s="39"/>
      <c r="AK15" s="51">
        <v>0</v>
      </c>
      <c r="AL15" s="399" t="e">
        <f>+#REF!+AK15+AK16+AK17+AK18</f>
        <v>#REF!</v>
      </c>
      <c r="AM15" s="50"/>
      <c r="AN15" s="50"/>
      <c r="AO15" s="50"/>
      <c r="AQ15" s="50"/>
      <c r="AR15" s="50"/>
      <c r="AS15" s="49">
        <f t="shared" ref="AS15:AS18" si="3">+AQ15+AR15</f>
        <v>0</v>
      </c>
      <c r="AU15" s="397">
        <f>+U15+AC15</f>
        <v>15298976.4159582</v>
      </c>
    </row>
    <row r="16" spans="2:47" ht="108" customHeight="1" x14ac:dyDescent="0.45">
      <c r="B16" s="53" t="s">
        <v>71</v>
      </c>
      <c r="C16" s="392"/>
      <c r="D16" s="52"/>
      <c r="E16" s="129">
        <v>23000000</v>
      </c>
      <c r="F16" s="54" t="s">
        <v>72</v>
      </c>
      <c r="G16" s="130" t="s">
        <v>73</v>
      </c>
      <c r="H16" s="131" t="s">
        <v>74</v>
      </c>
      <c r="I16" s="91">
        <v>0</v>
      </c>
      <c r="J16" s="129"/>
      <c r="K16" s="132">
        <v>661855.31999999995</v>
      </c>
      <c r="L16" s="132">
        <v>1210115.22</v>
      </c>
      <c r="M16" s="132">
        <v>346013.52</v>
      </c>
      <c r="N16" s="132">
        <v>122542.05</v>
      </c>
      <c r="O16" s="132">
        <v>682922.47</v>
      </c>
      <c r="P16" s="132">
        <v>80700</v>
      </c>
      <c r="Q16" s="125">
        <v>321</v>
      </c>
      <c r="R16" s="52"/>
      <c r="S16" s="46">
        <v>3104148.58</v>
      </c>
      <c r="T16" s="79"/>
      <c r="U16" s="396"/>
      <c r="V16" s="48"/>
      <c r="W16" s="46">
        <v>2040148.21</v>
      </c>
      <c r="X16" s="52"/>
      <c r="Y16" s="49">
        <v>2628254.04</v>
      </c>
      <c r="Z16" s="49"/>
      <c r="AA16" s="49">
        <v>776425.59000000008</v>
      </c>
      <c r="AB16" s="338">
        <f t="shared" ref="AB16:AB18" si="4">+W16+Y16+AA16</f>
        <v>5444827.8399999999</v>
      </c>
      <c r="AC16" s="398"/>
      <c r="AE16" s="52"/>
      <c r="AK16" s="67">
        <f>1832254.48-19850</f>
        <v>1812404.48</v>
      </c>
      <c r="AL16" s="396"/>
      <c r="AM16" s="63">
        <f>+AK16-Y16</f>
        <v>-815849.56</v>
      </c>
      <c r="AN16" s="50"/>
      <c r="AO16" s="50"/>
      <c r="AQ16" s="49">
        <v>2245005.19</v>
      </c>
      <c r="AR16" s="49">
        <f>25989.14+257408.41+584143.76</f>
        <v>867541.31</v>
      </c>
      <c r="AS16" s="49">
        <f t="shared" si="3"/>
        <v>3112546.5</v>
      </c>
      <c r="AU16" s="398"/>
    </row>
    <row r="17" spans="2:3121" ht="91.5" customHeight="1" x14ac:dyDescent="0.45">
      <c r="B17" s="53" t="s">
        <v>75</v>
      </c>
      <c r="C17" s="392"/>
      <c r="D17" s="52"/>
      <c r="E17" s="133">
        <v>5000000</v>
      </c>
      <c r="F17" s="54">
        <v>43097</v>
      </c>
      <c r="G17" s="55">
        <v>3270272</v>
      </c>
      <c r="H17" s="131">
        <v>2</v>
      </c>
      <c r="I17" s="380">
        <v>0</v>
      </c>
      <c r="J17" s="134">
        <v>817568.21595819993</v>
      </c>
      <c r="K17" s="135"/>
      <c r="L17" s="136">
        <v>432431.78</v>
      </c>
      <c r="M17" s="136"/>
      <c r="N17" s="136"/>
      <c r="O17" s="136"/>
      <c r="P17" s="136"/>
      <c r="Q17" s="125">
        <v>351</v>
      </c>
      <c r="R17" s="52"/>
      <c r="S17" s="46">
        <v>1249999.9959582</v>
      </c>
      <c r="T17" s="79"/>
      <c r="U17" s="396"/>
      <c r="V17" s="48"/>
      <c r="W17" s="46"/>
      <c r="X17" s="52"/>
      <c r="Y17" s="49">
        <v>0</v>
      </c>
      <c r="Z17" s="49"/>
      <c r="AA17" s="49">
        <v>0</v>
      </c>
      <c r="AB17" s="338">
        <f t="shared" si="4"/>
        <v>0</v>
      </c>
      <c r="AC17" s="398"/>
      <c r="AE17" s="52"/>
      <c r="AF17" s="7"/>
      <c r="AG17" s="7"/>
      <c r="AH17" s="7"/>
      <c r="AI17" s="7"/>
      <c r="AJ17" s="7"/>
      <c r="AK17" s="51">
        <v>0</v>
      </c>
      <c r="AL17" s="396"/>
      <c r="AM17" s="50"/>
      <c r="AN17" s="50"/>
      <c r="AO17" s="50"/>
      <c r="AP17" s="7"/>
      <c r="AQ17" s="50"/>
      <c r="AR17" s="50"/>
      <c r="AS17" s="49">
        <f t="shared" si="3"/>
        <v>0</v>
      </c>
      <c r="AT17" s="7"/>
      <c r="AU17" s="398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  <c r="IW17" s="7"/>
      <c r="IX17" s="7"/>
      <c r="IY17" s="7"/>
      <c r="IZ17" s="7"/>
      <c r="JA17" s="7"/>
      <c r="JB17" s="7"/>
      <c r="JC17" s="7"/>
      <c r="JD17" s="7"/>
      <c r="JE17" s="7"/>
      <c r="JF17" s="7"/>
      <c r="JG17" s="7"/>
      <c r="JH17" s="7"/>
      <c r="JI17" s="7"/>
      <c r="JJ17" s="7"/>
      <c r="JK17" s="7"/>
      <c r="JL17" s="7"/>
      <c r="JM17" s="7"/>
      <c r="JN17" s="7"/>
      <c r="JO17" s="7"/>
      <c r="JP17" s="7"/>
      <c r="JQ17" s="7"/>
      <c r="JR17" s="7"/>
      <c r="JS17" s="7"/>
      <c r="JT17" s="7"/>
      <c r="JU17" s="7"/>
      <c r="JV17" s="7"/>
      <c r="JW17" s="7"/>
      <c r="JX17" s="7"/>
      <c r="JY17" s="7"/>
      <c r="JZ17" s="7"/>
      <c r="KA17" s="7"/>
      <c r="KB17" s="7"/>
      <c r="KC17" s="7"/>
      <c r="KD17" s="7"/>
      <c r="KE17" s="7"/>
      <c r="KF17" s="7"/>
      <c r="KG17" s="7"/>
      <c r="KH17" s="7"/>
      <c r="KI17" s="7"/>
      <c r="KJ17" s="7"/>
      <c r="KK17" s="7"/>
      <c r="KL17" s="7"/>
      <c r="KM17" s="7"/>
      <c r="KN17" s="7"/>
      <c r="KO17" s="7"/>
      <c r="KP17" s="7"/>
      <c r="KQ17" s="7"/>
      <c r="KR17" s="7"/>
      <c r="KS17" s="7"/>
      <c r="KT17" s="7"/>
      <c r="KU17" s="7"/>
      <c r="KV17" s="7"/>
      <c r="KW17" s="7"/>
      <c r="KX17" s="7"/>
      <c r="KY17" s="7"/>
      <c r="KZ17" s="7"/>
      <c r="LA17" s="7"/>
      <c r="LB17" s="7"/>
      <c r="LC17" s="7"/>
      <c r="LD17" s="7"/>
      <c r="LE17" s="7"/>
      <c r="LF17" s="7"/>
      <c r="LG17" s="7"/>
      <c r="LH17" s="7"/>
      <c r="LI17" s="7"/>
      <c r="LJ17" s="7"/>
      <c r="LK17" s="7"/>
      <c r="LL17" s="7"/>
      <c r="LM17" s="7"/>
      <c r="LN17" s="7"/>
      <c r="LO17" s="7"/>
      <c r="LP17" s="7"/>
      <c r="LQ17" s="7"/>
      <c r="LR17" s="7"/>
      <c r="LS17" s="7"/>
      <c r="LT17" s="7"/>
      <c r="LU17" s="7"/>
      <c r="LV17" s="7"/>
      <c r="LW17" s="7"/>
      <c r="LX17" s="7"/>
      <c r="LY17" s="7"/>
      <c r="LZ17" s="7"/>
      <c r="MA17" s="7"/>
      <c r="MB17" s="7"/>
      <c r="MC17" s="7"/>
      <c r="MD17" s="7"/>
      <c r="ME17" s="7"/>
      <c r="MF17" s="7"/>
      <c r="MG17" s="7"/>
      <c r="MH17" s="7"/>
      <c r="MI17" s="7"/>
      <c r="MJ17" s="7"/>
      <c r="MK17" s="7"/>
      <c r="ML17" s="7"/>
      <c r="MM17" s="7"/>
      <c r="MN17" s="7"/>
      <c r="MO17" s="7"/>
      <c r="MP17" s="7"/>
      <c r="MQ17" s="7"/>
      <c r="MR17" s="7"/>
      <c r="MS17" s="7"/>
      <c r="MT17" s="7"/>
      <c r="MU17" s="7"/>
      <c r="MV17" s="7"/>
      <c r="MW17" s="7"/>
      <c r="MX17" s="7"/>
      <c r="MY17" s="7"/>
      <c r="MZ17" s="7"/>
      <c r="NA17" s="7"/>
      <c r="NB17" s="7"/>
      <c r="NC17" s="7"/>
      <c r="ND17" s="7"/>
      <c r="NE17" s="7"/>
      <c r="NF17" s="7"/>
      <c r="NG17" s="7"/>
      <c r="NH17" s="7"/>
      <c r="NI17" s="7"/>
      <c r="NJ17" s="7"/>
      <c r="NK17" s="7"/>
      <c r="NL17" s="7"/>
      <c r="NM17" s="7"/>
      <c r="NN17" s="7"/>
      <c r="NO17" s="7"/>
      <c r="NP17" s="7"/>
      <c r="NQ17" s="7"/>
      <c r="NR17" s="7"/>
      <c r="NS17" s="7"/>
      <c r="NT17" s="7"/>
      <c r="NU17" s="7"/>
      <c r="NV17" s="7"/>
      <c r="NW17" s="7"/>
      <c r="NX17" s="7"/>
      <c r="NY17" s="7"/>
      <c r="NZ17" s="7"/>
      <c r="OA17" s="7"/>
      <c r="OB17" s="7"/>
      <c r="OC17" s="7"/>
      <c r="OD17" s="7"/>
      <c r="OE17" s="7"/>
      <c r="OF17" s="7"/>
      <c r="OG17" s="7"/>
      <c r="OH17" s="7"/>
      <c r="OI17" s="7"/>
      <c r="OJ17" s="7"/>
      <c r="OK17" s="7"/>
      <c r="OL17" s="7"/>
      <c r="OM17" s="7"/>
      <c r="ON17" s="7"/>
      <c r="OO17" s="7"/>
      <c r="OP17" s="7"/>
      <c r="OQ17" s="7"/>
      <c r="OR17" s="7"/>
      <c r="OS17" s="7"/>
      <c r="OT17" s="7"/>
      <c r="OU17" s="7"/>
      <c r="OV17" s="7"/>
      <c r="OW17" s="7"/>
      <c r="OX17" s="7"/>
      <c r="OY17" s="7"/>
      <c r="OZ17" s="7"/>
      <c r="PA17" s="7"/>
      <c r="PB17" s="7"/>
      <c r="PC17" s="7"/>
      <c r="PD17" s="7"/>
      <c r="PE17" s="7"/>
      <c r="PF17" s="7"/>
      <c r="PG17" s="7"/>
      <c r="PH17" s="7"/>
      <c r="PI17" s="7"/>
      <c r="PJ17" s="7"/>
      <c r="PK17" s="7"/>
      <c r="PL17" s="7"/>
      <c r="PM17" s="7"/>
      <c r="PN17" s="7"/>
      <c r="PO17" s="7"/>
      <c r="PP17" s="7"/>
      <c r="PQ17" s="7"/>
      <c r="PR17" s="7"/>
      <c r="PS17" s="7"/>
      <c r="PT17" s="7"/>
      <c r="PU17" s="7"/>
      <c r="PV17" s="7"/>
      <c r="PW17" s="7"/>
      <c r="PX17" s="7"/>
      <c r="PY17" s="7"/>
      <c r="PZ17" s="7"/>
      <c r="QA17" s="7"/>
      <c r="QB17" s="7"/>
      <c r="QC17" s="7"/>
      <c r="QD17" s="7"/>
      <c r="QE17" s="7"/>
      <c r="QF17" s="7"/>
      <c r="QG17" s="7"/>
      <c r="QH17" s="7"/>
      <c r="QI17" s="7"/>
      <c r="QJ17" s="7"/>
      <c r="QK17" s="7"/>
      <c r="QL17" s="7"/>
      <c r="QM17" s="7"/>
      <c r="QN17" s="7"/>
      <c r="QO17" s="7"/>
      <c r="QP17" s="7"/>
      <c r="QQ17" s="7"/>
      <c r="QR17" s="7"/>
      <c r="QS17" s="7"/>
      <c r="QT17" s="7"/>
      <c r="QU17" s="7"/>
      <c r="QV17" s="7"/>
      <c r="QW17" s="7"/>
      <c r="QX17" s="7"/>
      <c r="QY17" s="7"/>
      <c r="QZ17" s="7"/>
      <c r="RA17" s="7"/>
      <c r="RB17" s="7"/>
      <c r="RC17" s="7"/>
      <c r="RD17" s="7"/>
      <c r="RE17" s="7"/>
      <c r="RF17" s="7"/>
      <c r="RG17" s="7"/>
      <c r="RH17" s="7"/>
      <c r="RI17" s="7"/>
      <c r="RJ17" s="7"/>
      <c r="RK17" s="7"/>
      <c r="RL17" s="7"/>
      <c r="RM17" s="7"/>
      <c r="RN17" s="7"/>
      <c r="RO17" s="7"/>
      <c r="RP17" s="7"/>
      <c r="RQ17" s="7"/>
      <c r="RR17" s="7"/>
      <c r="RS17" s="7"/>
      <c r="RT17" s="7"/>
      <c r="RU17" s="7"/>
      <c r="RV17" s="7"/>
      <c r="RW17" s="7"/>
      <c r="RX17" s="7"/>
      <c r="RY17" s="7"/>
      <c r="RZ17" s="7"/>
      <c r="SA17" s="7"/>
      <c r="SB17" s="7"/>
      <c r="SC17" s="7"/>
      <c r="SD17" s="7"/>
      <c r="SE17" s="7"/>
      <c r="SF17" s="7"/>
      <c r="SG17" s="7"/>
      <c r="SH17" s="7"/>
      <c r="SI17" s="7"/>
      <c r="SJ17" s="7"/>
      <c r="SK17" s="7"/>
      <c r="SL17" s="7"/>
      <c r="SM17" s="7"/>
      <c r="SN17" s="7"/>
      <c r="SO17" s="7"/>
      <c r="SP17" s="7"/>
      <c r="SQ17" s="7"/>
      <c r="SR17" s="7"/>
      <c r="SS17" s="7"/>
      <c r="ST17" s="7"/>
      <c r="SU17" s="7"/>
      <c r="SV17" s="7"/>
      <c r="SW17" s="7"/>
      <c r="SX17" s="7"/>
      <c r="SY17" s="7"/>
      <c r="SZ17" s="7"/>
      <c r="TA17" s="7"/>
      <c r="TB17" s="7"/>
      <c r="TC17" s="7"/>
      <c r="TD17" s="7"/>
      <c r="TE17" s="7"/>
      <c r="TF17" s="7"/>
      <c r="TG17" s="7"/>
      <c r="TH17" s="7"/>
      <c r="TI17" s="7"/>
      <c r="TJ17" s="7"/>
      <c r="TK17" s="7"/>
      <c r="TL17" s="7"/>
      <c r="TM17" s="7"/>
      <c r="TN17" s="7"/>
      <c r="TO17" s="7"/>
      <c r="TP17" s="7"/>
      <c r="TQ17" s="7"/>
      <c r="TR17" s="7"/>
      <c r="TS17" s="7"/>
      <c r="TT17" s="7"/>
      <c r="TU17" s="7"/>
      <c r="TV17" s="7"/>
      <c r="TW17" s="7"/>
      <c r="TX17" s="7"/>
      <c r="TY17" s="7"/>
      <c r="TZ17" s="7"/>
      <c r="UA17" s="7"/>
      <c r="UB17" s="7"/>
      <c r="UC17" s="7"/>
      <c r="UD17" s="7"/>
      <c r="UE17" s="7"/>
      <c r="UF17" s="7"/>
      <c r="UG17" s="7"/>
      <c r="UH17" s="7"/>
      <c r="UI17" s="7"/>
      <c r="UJ17" s="7"/>
      <c r="UK17" s="7"/>
      <c r="UL17" s="7"/>
      <c r="UM17" s="7"/>
      <c r="UN17" s="7"/>
      <c r="UO17" s="7"/>
      <c r="UP17" s="7"/>
      <c r="UQ17" s="7"/>
      <c r="UR17" s="7"/>
      <c r="US17" s="7"/>
      <c r="UT17" s="7"/>
      <c r="UU17" s="7"/>
      <c r="UV17" s="7"/>
      <c r="UW17" s="7"/>
      <c r="UX17" s="7"/>
      <c r="UY17" s="7"/>
      <c r="UZ17" s="7"/>
      <c r="VA17" s="7"/>
      <c r="VB17" s="7"/>
      <c r="VC17" s="7"/>
      <c r="VD17" s="7"/>
      <c r="VE17" s="7"/>
      <c r="VF17" s="7"/>
      <c r="VG17" s="7"/>
      <c r="VH17" s="7"/>
      <c r="VI17" s="7"/>
      <c r="VJ17" s="7"/>
      <c r="VK17" s="7"/>
      <c r="VL17" s="7"/>
      <c r="VM17" s="7"/>
      <c r="VN17" s="7"/>
      <c r="VO17" s="7"/>
      <c r="VP17" s="7"/>
      <c r="VQ17" s="7"/>
      <c r="VR17" s="7"/>
      <c r="VS17" s="7"/>
      <c r="VT17" s="7"/>
      <c r="VU17" s="7"/>
      <c r="VV17" s="7"/>
      <c r="VW17" s="7"/>
      <c r="VX17" s="7"/>
      <c r="VY17" s="7"/>
      <c r="VZ17" s="7"/>
      <c r="WA17" s="7"/>
      <c r="WB17" s="7"/>
      <c r="WC17" s="7"/>
      <c r="WD17" s="7"/>
      <c r="WE17" s="7"/>
      <c r="WF17" s="7"/>
      <c r="WG17" s="7"/>
      <c r="WH17" s="7"/>
      <c r="WI17" s="7"/>
      <c r="WJ17" s="7"/>
      <c r="WK17" s="7"/>
      <c r="WL17" s="7"/>
      <c r="WM17" s="7"/>
      <c r="WN17" s="7"/>
      <c r="WO17" s="7"/>
      <c r="WP17" s="7"/>
      <c r="WQ17" s="7"/>
      <c r="WR17" s="7"/>
      <c r="WS17" s="7"/>
      <c r="WT17" s="7"/>
      <c r="WU17" s="7"/>
      <c r="WV17" s="7"/>
      <c r="WW17" s="7"/>
      <c r="WX17" s="7"/>
      <c r="WY17" s="7"/>
      <c r="WZ17" s="7"/>
      <c r="XA17" s="7"/>
      <c r="XB17" s="7"/>
      <c r="XC17" s="7"/>
      <c r="XD17" s="7"/>
      <c r="XE17" s="7"/>
      <c r="XF17" s="7"/>
      <c r="XG17" s="7"/>
      <c r="XH17" s="7"/>
      <c r="XI17" s="7"/>
      <c r="XJ17" s="7"/>
      <c r="XK17" s="7"/>
      <c r="XL17" s="7"/>
      <c r="XM17" s="7"/>
      <c r="XN17" s="7"/>
      <c r="XO17" s="7"/>
      <c r="XP17" s="7"/>
      <c r="XQ17" s="7"/>
      <c r="XR17" s="7"/>
      <c r="XS17" s="7"/>
      <c r="XT17" s="7"/>
      <c r="XU17" s="7"/>
      <c r="XV17" s="7"/>
      <c r="XW17" s="7"/>
      <c r="XX17" s="7"/>
      <c r="XY17" s="7"/>
      <c r="XZ17" s="7"/>
      <c r="YA17" s="7"/>
      <c r="YB17" s="7"/>
      <c r="YC17" s="7"/>
      <c r="YD17" s="7"/>
      <c r="YE17" s="7"/>
      <c r="YF17" s="7"/>
      <c r="YG17" s="7"/>
      <c r="YH17" s="7"/>
      <c r="YI17" s="7"/>
      <c r="YJ17" s="7"/>
      <c r="YK17" s="7"/>
      <c r="YL17" s="7"/>
      <c r="YM17" s="7"/>
      <c r="YN17" s="7"/>
      <c r="YO17" s="7"/>
      <c r="YP17" s="7"/>
      <c r="YQ17" s="7"/>
      <c r="YR17" s="7"/>
      <c r="YS17" s="7"/>
      <c r="YT17" s="7"/>
      <c r="YU17" s="7"/>
      <c r="YV17" s="7"/>
      <c r="YW17" s="7"/>
      <c r="YX17" s="7"/>
      <c r="YY17" s="7"/>
      <c r="YZ17" s="7"/>
      <c r="ZA17" s="7"/>
      <c r="ZB17" s="7"/>
      <c r="ZC17" s="7"/>
      <c r="ZD17" s="7"/>
      <c r="ZE17" s="7"/>
      <c r="ZF17" s="7"/>
      <c r="ZG17" s="7"/>
      <c r="ZH17" s="7"/>
      <c r="ZI17" s="7"/>
      <c r="ZJ17" s="7"/>
      <c r="ZK17" s="7"/>
      <c r="ZL17" s="7"/>
      <c r="ZM17" s="7"/>
      <c r="ZN17" s="7"/>
      <c r="ZO17" s="7"/>
      <c r="ZP17" s="7"/>
      <c r="ZQ17" s="7"/>
      <c r="ZR17" s="7"/>
      <c r="ZS17" s="7"/>
      <c r="ZT17" s="7"/>
      <c r="ZU17" s="7"/>
      <c r="ZV17" s="7"/>
      <c r="ZW17" s="7"/>
      <c r="ZX17" s="7"/>
      <c r="ZY17" s="7"/>
      <c r="ZZ17" s="7"/>
      <c r="AAA17" s="7"/>
      <c r="AAB17" s="7"/>
      <c r="AAC17" s="7"/>
      <c r="AAD17" s="7"/>
      <c r="AAE17" s="7"/>
      <c r="AAF17" s="7"/>
      <c r="AAG17" s="7"/>
      <c r="AAH17" s="7"/>
      <c r="AAI17" s="7"/>
      <c r="AAJ17" s="7"/>
      <c r="AAK17" s="7"/>
      <c r="AAL17" s="7"/>
      <c r="AAM17" s="7"/>
      <c r="AAN17" s="7"/>
      <c r="AAO17" s="7"/>
      <c r="AAP17" s="7"/>
      <c r="AAQ17" s="7"/>
      <c r="AAR17" s="7"/>
      <c r="AAS17" s="7"/>
      <c r="AAT17" s="7"/>
      <c r="AAU17" s="7"/>
      <c r="AAV17" s="7"/>
      <c r="AAW17" s="7"/>
      <c r="AAX17" s="7"/>
      <c r="AAY17" s="7"/>
      <c r="AAZ17" s="7"/>
      <c r="ABA17" s="7"/>
      <c r="ABB17" s="7"/>
      <c r="ABC17" s="7"/>
      <c r="ABD17" s="7"/>
      <c r="ABE17" s="7"/>
      <c r="ABF17" s="7"/>
      <c r="ABG17" s="7"/>
      <c r="ABH17" s="7"/>
      <c r="ABI17" s="7"/>
      <c r="ABJ17" s="7"/>
      <c r="ABK17" s="7"/>
      <c r="ABL17" s="7"/>
      <c r="ABM17" s="7"/>
      <c r="ABN17" s="7"/>
      <c r="ABO17" s="7"/>
      <c r="ABP17" s="7"/>
      <c r="ABQ17" s="7"/>
      <c r="ABR17" s="7"/>
      <c r="ABS17" s="7"/>
      <c r="ABT17" s="7"/>
      <c r="ABU17" s="7"/>
      <c r="ABV17" s="7"/>
      <c r="ABW17" s="7"/>
      <c r="ABX17" s="7"/>
      <c r="ABY17" s="7"/>
      <c r="ABZ17" s="7"/>
      <c r="ACA17" s="7"/>
      <c r="ACB17" s="7"/>
      <c r="ACC17" s="7"/>
      <c r="ACD17" s="7"/>
      <c r="ACE17" s="7"/>
      <c r="ACF17" s="7"/>
      <c r="ACG17" s="7"/>
      <c r="ACH17" s="7"/>
      <c r="ACI17" s="7"/>
      <c r="ACJ17" s="7"/>
      <c r="ACK17" s="7"/>
      <c r="ACL17" s="7"/>
      <c r="ACM17" s="7"/>
      <c r="ACN17" s="7"/>
      <c r="ACO17" s="7"/>
      <c r="ACP17" s="7"/>
      <c r="ACQ17" s="7"/>
      <c r="ACR17" s="7"/>
      <c r="ACS17" s="7"/>
      <c r="ACT17" s="7"/>
      <c r="ACU17" s="7"/>
      <c r="ACV17" s="7"/>
      <c r="ACW17" s="7"/>
      <c r="ACX17" s="7"/>
      <c r="ACY17" s="7"/>
      <c r="ACZ17" s="7"/>
      <c r="ADA17" s="7"/>
      <c r="ADB17" s="7"/>
      <c r="ADC17" s="7"/>
      <c r="ADD17" s="7"/>
      <c r="ADE17" s="7"/>
      <c r="ADF17" s="7"/>
      <c r="ADG17" s="7"/>
      <c r="ADH17" s="7"/>
      <c r="ADI17" s="7"/>
      <c r="ADJ17" s="7"/>
      <c r="ADK17" s="7"/>
      <c r="ADL17" s="7"/>
      <c r="ADM17" s="7"/>
      <c r="ADN17" s="7"/>
      <c r="ADO17" s="7"/>
      <c r="ADP17" s="7"/>
      <c r="ADQ17" s="7"/>
      <c r="ADR17" s="7"/>
      <c r="ADS17" s="7"/>
      <c r="ADT17" s="7"/>
      <c r="ADU17" s="7"/>
      <c r="ADV17" s="7"/>
      <c r="ADW17" s="7"/>
      <c r="ADX17" s="7"/>
      <c r="ADY17" s="7"/>
      <c r="ADZ17" s="7"/>
      <c r="AEA17" s="7"/>
      <c r="AEB17" s="7"/>
      <c r="AEC17" s="7"/>
      <c r="AED17" s="7"/>
      <c r="AEE17" s="7"/>
      <c r="AEF17" s="7"/>
      <c r="AEG17" s="7"/>
      <c r="AEH17" s="7"/>
      <c r="AEI17" s="7"/>
      <c r="AEJ17" s="7"/>
      <c r="AEK17" s="7"/>
      <c r="AEL17" s="7"/>
      <c r="AEM17" s="7"/>
      <c r="AEN17" s="7"/>
      <c r="AEO17" s="7"/>
      <c r="AEP17" s="7"/>
      <c r="AEQ17" s="7"/>
      <c r="AER17" s="7"/>
      <c r="AES17" s="7"/>
      <c r="AET17" s="7"/>
      <c r="AEU17" s="7"/>
      <c r="AEV17" s="7"/>
      <c r="AEW17" s="7"/>
      <c r="AEX17" s="7"/>
      <c r="AEY17" s="7"/>
      <c r="AEZ17" s="7"/>
      <c r="AFA17" s="7"/>
      <c r="AFB17" s="7"/>
      <c r="AFC17" s="7"/>
      <c r="AFD17" s="7"/>
      <c r="AFE17" s="7"/>
      <c r="AFF17" s="7"/>
      <c r="AFG17" s="7"/>
      <c r="AFH17" s="7"/>
      <c r="AFI17" s="7"/>
      <c r="AFJ17" s="7"/>
      <c r="AFK17" s="7"/>
      <c r="AFL17" s="7"/>
      <c r="AFM17" s="7"/>
      <c r="AFN17" s="7"/>
      <c r="AFO17" s="7"/>
      <c r="AFP17" s="7"/>
      <c r="AFQ17" s="7"/>
      <c r="AFR17" s="7"/>
      <c r="AFS17" s="7"/>
      <c r="AFT17" s="7"/>
      <c r="AFU17" s="7"/>
      <c r="AFV17" s="7"/>
      <c r="AFW17" s="7"/>
      <c r="AFX17" s="7"/>
      <c r="AFY17" s="7"/>
      <c r="AFZ17" s="7"/>
      <c r="AGA17" s="7"/>
      <c r="AGB17" s="7"/>
      <c r="AGC17" s="7"/>
      <c r="AGD17" s="7"/>
      <c r="AGE17" s="7"/>
      <c r="AGF17" s="7"/>
      <c r="AGG17" s="7"/>
      <c r="AGH17" s="7"/>
      <c r="AGI17" s="7"/>
      <c r="AGJ17" s="7"/>
      <c r="AGK17" s="7"/>
      <c r="AGL17" s="7"/>
      <c r="AGM17" s="7"/>
      <c r="AGN17" s="7"/>
      <c r="AGO17" s="7"/>
      <c r="AGP17" s="7"/>
      <c r="AGQ17" s="7"/>
      <c r="AGR17" s="7"/>
      <c r="AGS17" s="7"/>
      <c r="AGT17" s="7"/>
      <c r="AGU17" s="7"/>
      <c r="AGV17" s="7"/>
      <c r="AGW17" s="7"/>
      <c r="AGX17" s="7"/>
      <c r="AGY17" s="7"/>
      <c r="AGZ17" s="7"/>
      <c r="AHA17" s="7"/>
      <c r="AHB17" s="7"/>
      <c r="AHC17" s="7"/>
      <c r="AHD17" s="7"/>
      <c r="AHE17" s="7"/>
      <c r="AHF17" s="7"/>
      <c r="AHG17" s="7"/>
      <c r="AHH17" s="7"/>
      <c r="AHI17" s="7"/>
      <c r="AHJ17" s="7"/>
      <c r="AHK17" s="7"/>
      <c r="AHL17" s="7"/>
      <c r="AHM17" s="7"/>
      <c r="AHN17" s="7"/>
      <c r="AHO17" s="7"/>
      <c r="AHP17" s="7"/>
      <c r="AHQ17" s="7"/>
      <c r="AHR17" s="7"/>
      <c r="AHS17" s="7"/>
      <c r="AHT17" s="7"/>
      <c r="AHU17" s="7"/>
      <c r="AHV17" s="7"/>
      <c r="AHW17" s="7"/>
      <c r="AHX17" s="7"/>
      <c r="AHY17" s="7"/>
      <c r="AHZ17" s="7"/>
      <c r="AIA17" s="7"/>
      <c r="AIB17" s="7"/>
      <c r="AIC17" s="7"/>
      <c r="AID17" s="7"/>
      <c r="AIE17" s="7"/>
      <c r="AIF17" s="7"/>
      <c r="AIG17" s="7"/>
      <c r="AIH17" s="7"/>
      <c r="AII17" s="7"/>
      <c r="AIJ17" s="7"/>
      <c r="AIK17" s="7"/>
      <c r="AIL17" s="7"/>
      <c r="AIM17" s="7"/>
      <c r="AIN17" s="7"/>
      <c r="AIO17" s="7"/>
      <c r="AIP17" s="7"/>
      <c r="AIQ17" s="7"/>
      <c r="AIR17" s="7"/>
      <c r="AIS17" s="7"/>
      <c r="AIT17" s="7"/>
      <c r="AIU17" s="7"/>
      <c r="AIV17" s="7"/>
      <c r="AIW17" s="7"/>
      <c r="AIX17" s="7"/>
      <c r="AIY17" s="7"/>
      <c r="AIZ17" s="7"/>
      <c r="AJA17" s="7"/>
      <c r="AJB17" s="7"/>
      <c r="AJC17" s="7"/>
      <c r="AJD17" s="7"/>
      <c r="AJE17" s="7"/>
      <c r="AJF17" s="7"/>
      <c r="AJG17" s="7"/>
      <c r="AJH17" s="7"/>
      <c r="AJI17" s="7"/>
      <c r="AJJ17" s="7"/>
      <c r="AJK17" s="7"/>
      <c r="AJL17" s="7"/>
      <c r="AJM17" s="7"/>
      <c r="AJN17" s="7"/>
      <c r="AJO17" s="7"/>
      <c r="AJP17" s="7"/>
      <c r="AJQ17" s="7"/>
      <c r="AJR17" s="7"/>
      <c r="AJS17" s="7"/>
      <c r="AJT17" s="7"/>
      <c r="AJU17" s="7"/>
      <c r="AJV17" s="7"/>
      <c r="AJW17" s="7"/>
      <c r="AJX17" s="7"/>
      <c r="AJY17" s="7"/>
      <c r="AJZ17" s="7"/>
      <c r="AKA17" s="7"/>
      <c r="AKB17" s="7"/>
      <c r="AKC17" s="7"/>
      <c r="AKD17" s="7"/>
      <c r="AKE17" s="7"/>
      <c r="AKF17" s="7"/>
      <c r="AKG17" s="7"/>
      <c r="AKH17" s="7"/>
      <c r="AKI17" s="7"/>
      <c r="AKJ17" s="7"/>
      <c r="AKK17" s="7"/>
      <c r="AKL17" s="7"/>
      <c r="AKM17" s="7"/>
      <c r="AKN17" s="7"/>
      <c r="AKO17" s="7"/>
      <c r="AKP17" s="7"/>
      <c r="AKQ17" s="7"/>
      <c r="AKR17" s="7"/>
      <c r="AKS17" s="7"/>
      <c r="AKT17" s="7"/>
      <c r="AKU17" s="7"/>
      <c r="AKV17" s="7"/>
      <c r="AKW17" s="7"/>
      <c r="AKX17" s="7"/>
      <c r="AKY17" s="7"/>
      <c r="AKZ17" s="7"/>
      <c r="ALA17" s="7"/>
      <c r="ALB17" s="7"/>
      <c r="ALC17" s="7"/>
      <c r="ALD17" s="7"/>
      <c r="ALE17" s="7"/>
      <c r="ALF17" s="7"/>
      <c r="ALG17" s="7"/>
      <c r="ALH17" s="7"/>
      <c r="ALI17" s="7"/>
      <c r="ALJ17" s="7"/>
      <c r="ALK17" s="7"/>
      <c r="ALL17" s="7"/>
      <c r="ALM17" s="7"/>
      <c r="ALN17" s="7"/>
      <c r="ALO17" s="7"/>
      <c r="ALP17" s="7"/>
      <c r="ALQ17" s="7"/>
      <c r="ALR17" s="7"/>
      <c r="ALS17" s="7"/>
      <c r="ALT17" s="7"/>
      <c r="ALU17" s="7"/>
      <c r="ALV17" s="7"/>
      <c r="ALW17" s="7"/>
      <c r="ALX17" s="7"/>
      <c r="ALY17" s="7"/>
      <c r="ALZ17" s="7"/>
      <c r="AMA17" s="7"/>
      <c r="AMB17" s="7"/>
      <c r="AMC17" s="7"/>
      <c r="AMD17" s="7"/>
      <c r="AME17" s="7"/>
      <c r="AMF17" s="7"/>
      <c r="AMG17" s="7"/>
      <c r="AMH17" s="7"/>
      <c r="AMI17" s="7"/>
      <c r="AMJ17" s="7"/>
      <c r="AMK17" s="7"/>
      <c r="AML17" s="7"/>
      <c r="AMM17" s="7"/>
      <c r="AMN17" s="7"/>
      <c r="AMO17" s="7"/>
      <c r="AMP17" s="7"/>
      <c r="AMQ17" s="7"/>
      <c r="AMR17" s="7"/>
      <c r="AMS17" s="7"/>
      <c r="AMT17" s="7"/>
      <c r="AMU17" s="7"/>
      <c r="AMV17" s="7"/>
      <c r="AMW17" s="7"/>
      <c r="AMX17" s="7"/>
      <c r="AMY17" s="7"/>
      <c r="AMZ17" s="7"/>
      <c r="ANA17" s="7"/>
      <c r="ANB17" s="7"/>
      <c r="ANC17" s="7"/>
      <c r="AND17" s="7"/>
      <c r="ANE17" s="7"/>
      <c r="ANF17" s="7"/>
      <c r="ANG17" s="7"/>
      <c r="ANH17" s="7"/>
      <c r="ANI17" s="7"/>
      <c r="ANJ17" s="7"/>
      <c r="ANK17" s="7"/>
      <c r="ANL17" s="7"/>
      <c r="ANM17" s="7"/>
      <c r="ANN17" s="7"/>
      <c r="ANO17" s="7"/>
      <c r="ANP17" s="7"/>
      <c r="ANQ17" s="7"/>
      <c r="ANR17" s="7"/>
      <c r="ANS17" s="7"/>
      <c r="ANT17" s="7"/>
      <c r="ANU17" s="7"/>
      <c r="ANV17" s="7"/>
      <c r="ANW17" s="7"/>
      <c r="ANX17" s="7"/>
      <c r="ANY17" s="7"/>
      <c r="ANZ17" s="7"/>
      <c r="AOA17" s="7"/>
      <c r="AOB17" s="7"/>
      <c r="AOC17" s="7"/>
      <c r="AOD17" s="7"/>
      <c r="AOE17" s="7"/>
      <c r="AOF17" s="7"/>
      <c r="AOG17" s="7"/>
      <c r="AOH17" s="7"/>
      <c r="AOI17" s="7"/>
      <c r="AOJ17" s="7"/>
      <c r="AOK17" s="7"/>
      <c r="AOL17" s="7"/>
      <c r="AOM17" s="7"/>
      <c r="AON17" s="7"/>
      <c r="AOO17" s="7"/>
      <c r="AOP17" s="7"/>
      <c r="AOQ17" s="7"/>
      <c r="AOR17" s="7"/>
      <c r="AOS17" s="7"/>
      <c r="AOT17" s="7"/>
      <c r="AOU17" s="7"/>
      <c r="AOV17" s="7"/>
      <c r="AOW17" s="7"/>
      <c r="AOX17" s="7"/>
      <c r="AOY17" s="7"/>
      <c r="AOZ17" s="7"/>
      <c r="APA17" s="7"/>
      <c r="APB17" s="7"/>
      <c r="APC17" s="7"/>
      <c r="APD17" s="7"/>
      <c r="APE17" s="7"/>
      <c r="APF17" s="7"/>
      <c r="APG17" s="7"/>
      <c r="APH17" s="7"/>
      <c r="API17" s="7"/>
      <c r="APJ17" s="7"/>
      <c r="APK17" s="7"/>
      <c r="APL17" s="7"/>
      <c r="APM17" s="7"/>
      <c r="APN17" s="7"/>
      <c r="APO17" s="7"/>
      <c r="APP17" s="7"/>
      <c r="APQ17" s="7"/>
      <c r="APR17" s="7"/>
      <c r="APS17" s="7"/>
      <c r="APT17" s="7"/>
      <c r="APU17" s="7"/>
      <c r="APV17" s="7"/>
      <c r="APW17" s="7"/>
      <c r="APX17" s="7"/>
      <c r="APY17" s="7"/>
      <c r="APZ17" s="7"/>
      <c r="AQA17" s="7"/>
      <c r="AQB17" s="7"/>
      <c r="AQC17" s="7"/>
      <c r="AQD17" s="7"/>
      <c r="AQE17" s="7"/>
      <c r="AQF17" s="7"/>
      <c r="AQG17" s="7"/>
      <c r="AQH17" s="7"/>
      <c r="AQI17" s="7"/>
      <c r="AQJ17" s="7"/>
      <c r="AQK17" s="7"/>
      <c r="AQL17" s="7"/>
      <c r="AQM17" s="7"/>
      <c r="AQN17" s="7"/>
      <c r="AQO17" s="7"/>
      <c r="AQP17" s="7"/>
      <c r="AQQ17" s="7"/>
      <c r="AQR17" s="7"/>
      <c r="AQS17" s="7"/>
      <c r="AQT17" s="7"/>
      <c r="AQU17" s="7"/>
      <c r="AQV17" s="7"/>
      <c r="AQW17" s="7"/>
      <c r="AQX17" s="7"/>
      <c r="AQY17" s="7"/>
      <c r="AQZ17" s="7"/>
      <c r="ARA17" s="7"/>
      <c r="ARB17" s="7"/>
      <c r="ARC17" s="7"/>
      <c r="ARD17" s="7"/>
      <c r="ARE17" s="7"/>
      <c r="ARF17" s="7"/>
      <c r="ARG17" s="7"/>
      <c r="ARH17" s="7"/>
      <c r="ARI17" s="7"/>
      <c r="ARJ17" s="7"/>
      <c r="ARK17" s="7"/>
      <c r="ARL17" s="7"/>
      <c r="ARM17" s="7"/>
      <c r="ARN17" s="7"/>
      <c r="ARO17" s="7"/>
      <c r="ARP17" s="7"/>
      <c r="ARQ17" s="7"/>
      <c r="ARR17" s="7"/>
      <c r="ARS17" s="7"/>
      <c r="ART17" s="7"/>
      <c r="ARU17" s="7"/>
      <c r="ARV17" s="7"/>
      <c r="ARW17" s="7"/>
      <c r="ARX17" s="7"/>
      <c r="ARY17" s="7"/>
      <c r="ARZ17" s="7"/>
      <c r="ASA17" s="7"/>
      <c r="ASB17" s="7"/>
      <c r="ASC17" s="7"/>
      <c r="ASD17" s="7"/>
      <c r="ASE17" s="7"/>
      <c r="ASF17" s="7"/>
      <c r="ASG17" s="7"/>
      <c r="ASH17" s="7"/>
      <c r="ASI17" s="7"/>
      <c r="ASJ17" s="7"/>
      <c r="ASK17" s="7"/>
      <c r="ASL17" s="7"/>
      <c r="ASM17" s="7"/>
      <c r="ASN17" s="7"/>
      <c r="ASO17" s="7"/>
      <c r="ASP17" s="7"/>
      <c r="ASQ17" s="7"/>
      <c r="ASR17" s="7"/>
      <c r="ASS17" s="7"/>
      <c r="AST17" s="7"/>
      <c r="ASU17" s="7"/>
      <c r="ASV17" s="7"/>
      <c r="ASW17" s="7"/>
      <c r="ASX17" s="7"/>
      <c r="ASY17" s="7"/>
      <c r="ASZ17" s="7"/>
      <c r="ATA17" s="7"/>
      <c r="ATB17" s="7"/>
      <c r="ATC17" s="7"/>
      <c r="ATD17" s="7"/>
      <c r="ATE17" s="7"/>
      <c r="ATF17" s="7"/>
      <c r="ATG17" s="7"/>
      <c r="ATH17" s="7"/>
      <c r="ATI17" s="7"/>
      <c r="ATJ17" s="7"/>
      <c r="ATK17" s="7"/>
      <c r="ATL17" s="7"/>
      <c r="ATM17" s="7"/>
      <c r="ATN17" s="7"/>
      <c r="ATO17" s="7"/>
      <c r="ATP17" s="7"/>
      <c r="ATQ17" s="7"/>
      <c r="ATR17" s="7"/>
      <c r="ATS17" s="7"/>
      <c r="ATT17" s="7"/>
      <c r="ATU17" s="7"/>
      <c r="ATV17" s="7"/>
      <c r="ATW17" s="7"/>
      <c r="ATX17" s="7"/>
      <c r="ATY17" s="7"/>
      <c r="ATZ17" s="7"/>
      <c r="AUA17" s="7"/>
      <c r="AUB17" s="7"/>
      <c r="AUC17" s="7"/>
      <c r="AUD17" s="7"/>
      <c r="AUE17" s="7"/>
      <c r="AUF17" s="7"/>
      <c r="AUG17" s="7"/>
      <c r="AUH17" s="7"/>
      <c r="AUI17" s="7"/>
      <c r="AUJ17" s="7"/>
      <c r="AUK17" s="7"/>
      <c r="AUL17" s="7"/>
      <c r="AUM17" s="7"/>
      <c r="AUN17" s="7"/>
      <c r="AUO17" s="7"/>
      <c r="AUP17" s="7"/>
      <c r="AUQ17" s="7"/>
      <c r="AUR17" s="7"/>
      <c r="AUS17" s="7"/>
      <c r="AUT17" s="7"/>
      <c r="AUU17" s="7"/>
      <c r="AUV17" s="7"/>
      <c r="AUW17" s="7"/>
      <c r="AUX17" s="7"/>
      <c r="AUY17" s="7"/>
      <c r="AUZ17" s="7"/>
      <c r="AVA17" s="7"/>
      <c r="AVB17" s="7"/>
      <c r="AVC17" s="7"/>
      <c r="AVD17" s="7"/>
      <c r="AVE17" s="7"/>
      <c r="AVF17" s="7"/>
      <c r="AVG17" s="7"/>
      <c r="AVH17" s="7"/>
      <c r="AVI17" s="7"/>
      <c r="AVJ17" s="7"/>
      <c r="AVK17" s="7"/>
      <c r="AVL17" s="7"/>
      <c r="AVM17" s="7"/>
      <c r="AVN17" s="7"/>
      <c r="AVO17" s="7"/>
      <c r="AVP17" s="7"/>
      <c r="AVQ17" s="7"/>
      <c r="AVR17" s="7"/>
      <c r="AVS17" s="7"/>
      <c r="AVT17" s="7"/>
      <c r="AVU17" s="7"/>
      <c r="AVV17" s="7"/>
      <c r="AVW17" s="7"/>
      <c r="AVX17" s="7"/>
      <c r="AVY17" s="7"/>
      <c r="AVZ17" s="7"/>
      <c r="AWA17" s="7"/>
      <c r="AWB17" s="7"/>
      <c r="AWC17" s="7"/>
      <c r="AWD17" s="7"/>
      <c r="AWE17" s="7"/>
      <c r="AWF17" s="7"/>
      <c r="AWG17" s="7"/>
      <c r="AWH17" s="7"/>
      <c r="AWI17" s="7"/>
      <c r="AWJ17" s="7"/>
      <c r="AWK17" s="7"/>
      <c r="AWL17" s="7"/>
      <c r="AWM17" s="7"/>
      <c r="AWN17" s="7"/>
      <c r="AWO17" s="7"/>
      <c r="AWP17" s="7"/>
      <c r="AWQ17" s="7"/>
      <c r="AWR17" s="7"/>
      <c r="AWS17" s="7"/>
      <c r="AWT17" s="7"/>
      <c r="AWU17" s="7"/>
      <c r="AWV17" s="7"/>
      <c r="AWW17" s="7"/>
      <c r="AWX17" s="7"/>
      <c r="AWY17" s="7"/>
      <c r="AWZ17" s="7"/>
      <c r="AXA17" s="7"/>
      <c r="AXB17" s="7"/>
      <c r="AXC17" s="7"/>
      <c r="AXD17" s="7"/>
      <c r="AXE17" s="7"/>
      <c r="AXF17" s="7"/>
      <c r="AXG17" s="7"/>
      <c r="AXH17" s="7"/>
      <c r="AXI17" s="7"/>
      <c r="AXJ17" s="7"/>
      <c r="AXK17" s="7"/>
      <c r="AXL17" s="7"/>
      <c r="AXM17" s="7"/>
      <c r="AXN17" s="7"/>
      <c r="AXO17" s="7"/>
      <c r="AXP17" s="7"/>
      <c r="AXQ17" s="7"/>
      <c r="AXR17" s="7"/>
      <c r="AXS17" s="7"/>
      <c r="AXT17" s="7"/>
      <c r="AXU17" s="7"/>
      <c r="AXV17" s="7"/>
      <c r="AXW17" s="7"/>
      <c r="AXX17" s="7"/>
      <c r="AXY17" s="7"/>
      <c r="AXZ17" s="7"/>
      <c r="AYA17" s="7"/>
      <c r="AYB17" s="7"/>
      <c r="AYC17" s="7"/>
      <c r="AYD17" s="7"/>
      <c r="AYE17" s="7"/>
      <c r="AYF17" s="7"/>
      <c r="AYG17" s="7"/>
      <c r="AYH17" s="7"/>
      <c r="AYI17" s="7"/>
      <c r="AYJ17" s="7"/>
      <c r="AYK17" s="7"/>
      <c r="AYL17" s="7"/>
      <c r="AYM17" s="7"/>
      <c r="AYN17" s="7"/>
      <c r="AYO17" s="7"/>
      <c r="AYP17" s="7"/>
      <c r="AYQ17" s="7"/>
      <c r="AYR17" s="7"/>
      <c r="AYS17" s="7"/>
      <c r="AYT17" s="7"/>
      <c r="AYU17" s="7"/>
      <c r="AYV17" s="7"/>
      <c r="AYW17" s="7"/>
      <c r="AYX17" s="7"/>
      <c r="AYY17" s="7"/>
      <c r="AYZ17" s="7"/>
      <c r="AZA17" s="7"/>
      <c r="AZB17" s="7"/>
      <c r="AZC17" s="7"/>
      <c r="AZD17" s="7"/>
      <c r="AZE17" s="7"/>
      <c r="AZF17" s="7"/>
      <c r="AZG17" s="7"/>
      <c r="AZH17" s="7"/>
      <c r="AZI17" s="7"/>
      <c r="AZJ17" s="7"/>
      <c r="AZK17" s="7"/>
      <c r="AZL17" s="7"/>
      <c r="AZM17" s="7"/>
      <c r="AZN17" s="7"/>
      <c r="AZO17" s="7"/>
      <c r="AZP17" s="7"/>
      <c r="AZQ17" s="7"/>
      <c r="AZR17" s="7"/>
      <c r="AZS17" s="7"/>
      <c r="AZT17" s="7"/>
      <c r="AZU17" s="7"/>
      <c r="AZV17" s="7"/>
      <c r="AZW17" s="7"/>
      <c r="AZX17" s="7"/>
      <c r="AZY17" s="7"/>
      <c r="AZZ17" s="7"/>
      <c r="BAA17" s="7"/>
      <c r="BAB17" s="7"/>
      <c r="BAC17" s="7"/>
      <c r="BAD17" s="7"/>
      <c r="BAE17" s="7"/>
      <c r="BAF17" s="7"/>
      <c r="BAG17" s="7"/>
      <c r="BAH17" s="7"/>
      <c r="BAI17" s="7"/>
      <c r="BAJ17" s="7"/>
      <c r="BAK17" s="7"/>
      <c r="BAL17" s="7"/>
      <c r="BAM17" s="7"/>
      <c r="BAN17" s="7"/>
      <c r="BAO17" s="7"/>
      <c r="BAP17" s="7"/>
      <c r="BAQ17" s="7"/>
      <c r="BAR17" s="7"/>
      <c r="BAS17" s="7"/>
      <c r="BAT17" s="7"/>
      <c r="BAU17" s="7"/>
      <c r="BAV17" s="7"/>
      <c r="BAW17" s="7"/>
      <c r="BAX17" s="7"/>
      <c r="BAY17" s="7"/>
      <c r="BAZ17" s="7"/>
      <c r="BBA17" s="7"/>
      <c r="BBB17" s="7"/>
      <c r="BBC17" s="7"/>
      <c r="BBD17" s="7"/>
      <c r="BBE17" s="7"/>
      <c r="BBF17" s="7"/>
      <c r="BBG17" s="7"/>
      <c r="BBH17" s="7"/>
      <c r="BBI17" s="7"/>
      <c r="BBJ17" s="7"/>
      <c r="BBK17" s="7"/>
      <c r="BBL17" s="7"/>
      <c r="BBM17" s="7"/>
      <c r="BBN17" s="7"/>
      <c r="BBO17" s="7"/>
      <c r="BBP17" s="7"/>
      <c r="BBQ17" s="7"/>
      <c r="BBR17" s="7"/>
      <c r="BBS17" s="7"/>
      <c r="BBT17" s="7"/>
      <c r="BBU17" s="7"/>
      <c r="BBV17" s="7"/>
      <c r="BBW17" s="7"/>
      <c r="BBX17" s="7"/>
      <c r="BBY17" s="7"/>
      <c r="BBZ17" s="7"/>
      <c r="BCA17" s="7"/>
      <c r="BCB17" s="7"/>
      <c r="BCC17" s="7"/>
      <c r="BCD17" s="7"/>
      <c r="BCE17" s="7"/>
      <c r="BCF17" s="7"/>
      <c r="BCG17" s="7"/>
      <c r="BCH17" s="7"/>
      <c r="BCI17" s="7"/>
      <c r="BCJ17" s="7"/>
      <c r="BCK17" s="7"/>
      <c r="BCL17" s="7"/>
      <c r="BCM17" s="7"/>
      <c r="BCN17" s="7"/>
      <c r="BCO17" s="7"/>
      <c r="BCP17" s="7"/>
      <c r="BCQ17" s="7"/>
      <c r="BCR17" s="7"/>
      <c r="BCS17" s="7"/>
      <c r="BCT17" s="7"/>
      <c r="BCU17" s="7"/>
      <c r="BCV17" s="7"/>
      <c r="BCW17" s="7"/>
      <c r="BCX17" s="7"/>
      <c r="BCY17" s="7"/>
      <c r="BCZ17" s="7"/>
      <c r="BDA17" s="7"/>
      <c r="BDB17" s="7"/>
      <c r="BDC17" s="7"/>
      <c r="BDD17" s="7"/>
      <c r="BDE17" s="7"/>
      <c r="BDF17" s="7"/>
      <c r="BDG17" s="7"/>
      <c r="BDH17" s="7"/>
      <c r="BDI17" s="7"/>
      <c r="BDJ17" s="7"/>
      <c r="BDK17" s="7"/>
      <c r="BDL17" s="7"/>
      <c r="BDM17" s="7"/>
      <c r="BDN17" s="7"/>
      <c r="BDO17" s="7"/>
      <c r="BDP17" s="7"/>
      <c r="BDQ17" s="7"/>
      <c r="BDR17" s="7"/>
      <c r="BDS17" s="7"/>
      <c r="BDT17" s="7"/>
      <c r="BDU17" s="7"/>
      <c r="BDV17" s="7"/>
      <c r="BDW17" s="7"/>
      <c r="BDX17" s="7"/>
      <c r="BDY17" s="7"/>
      <c r="BDZ17" s="7"/>
      <c r="BEA17" s="7"/>
      <c r="BEB17" s="7"/>
      <c r="BEC17" s="7"/>
      <c r="BED17" s="7"/>
      <c r="BEE17" s="7"/>
      <c r="BEF17" s="7"/>
      <c r="BEG17" s="7"/>
      <c r="BEH17" s="7"/>
      <c r="BEI17" s="7"/>
      <c r="BEJ17" s="7"/>
      <c r="BEK17" s="7"/>
      <c r="BEL17" s="7"/>
      <c r="BEM17" s="7"/>
      <c r="BEN17" s="7"/>
      <c r="BEO17" s="7"/>
      <c r="BEP17" s="7"/>
      <c r="BEQ17" s="7"/>
      <c r="BER17" s="7"/>
      <c r="BES17" s="7"/>
      <c r="BET17" s="7"/>
      <c r="BEU17" s="7"/>
      <c r="BEV17" s="7"/>
      <c r="BEW17" s="7"/>
      <c r="BEX17" s="7"/>
      <c r="BEY17" s="7"/>
      <c r="BEZ17" s="7"/>
      <c r="BFA17" s="7"/>
      <c r="BFB17" s="7"/>
      <c r="BFC17" s="7"/>
      <c r="BFD17" s="7"/>
      <c r="BFE17" s="7"/>
      <c r="BFF17" s="7"/>
      <c r="BFG17" s="7"/>
      <c r="BFH17" s="7"/>
      <c r="BFI17" s="7"/>
      <c r="BFJ17" s="7"/>
      <c r="BFK17" s="7"/>
      <c r="BFL17" s="7"/>
      <c r="BFM17" s="7"/>
      <c r="BFN17" s="7"/>
      <c r="BFO17" s="7"/>
      <c r="BFP17" s="7"/>
      <c r="BFQ17" s="7"/>
      <c r="BFR17" s="7"/>
      <c r="BFS17" s="7"/>
      <c r="BFT17" s="7"/>
      <c r="BFU17" s="7"/>
      <c r="BFV17" s="7"/>
      <c r="BFW17" s="7"/>
      <c r="BFX17" s="7"/>
      <c r="BFY17" s="7"/>
      <c r="BFZ17" s="7"/>
      <c r="BGA17" s="7"/>
      <c r="BGB17" s="7"/>
      <c r="BGC17" s="7"/>
      <c r="BGD17" s="7"/>
      <c r="BGE17" s="7"/>
      <c r="BGF17" s="7"/>
      <c r="BGG17" s="7"/>
      <c r="BGH17" s="7"/>
      <c r="BGI17" s="7"/>
      <c r="BGJ17" s="7"/>
      <c r="BGK17" s="7"/>
      <c r="BGL17" s="7"/>
      <c r="BGM17" s="7"/>
      <c r="BGN17" s="7"/>
      <c r="BGO17" s="7"/>
      <c r="BGP17" s="7"/>
      <c r="BGQ17" s="7"/>
      <c r="BGR17" s="7"/>
      <c r="BGS17" s="7"/>
      <c r="BGT17" s="7"/>
      <c r="BGU17" s="7"/>
      <c r="BGV17" s="7"/>
      <c r="BGW17" s="7"/>
      <c r="BGX17" s="7"/>
      <c r="BGY17" s="7"/>
      <c r="BGZ17" s="7"/>
      <c r="BHA17" s="7"/>
      <c r="BHB17" s="7"/>
      <c r="BHC17" s="7"/>
      <c r="BHD17" s="7"/>
      <c r="BHE17" s="7"/>
      <c r="BHF17" s="7"/>
      <c r="BHG17" s="7"/>
      <c r="BHH17" s="7"/>
      <c r="BHI17" s="7"/>
      <c r="BHJ17" s="7"/>
      <c r="BHK17" s="7"/>
      <c r="BHL17" s="7"/>
      <c r="BHM17" s="7"/>
      <c r="BHN17" s="7"/>
      <c r="BHO17" s="7"/>
      <c r="BHP17" s="7"/>
      <c r="BHQ17" s="7"/>
      <c r="BHR17" s="7"/>
      <c r="BHS17" s="7"/>
      <c r="BHT17" s="7"/>
      <c r="BHU17" s="7"/>
      <c r="BHV17" s="7"/>
      <c r="BHW17" s="7"/>
      <c r="BHX17" s="7"/>
      <c r="BHY17" s="7"/>
      <c r="BHZ17" s="7"/>
      <c r="BIA17" s="7"/>
      <c r="BIB17" s="7"/>
      <c r="BIC17" s="7"/>
      <c r="BID17" s="7"/>
      <c r="BIE17" s="7"/>
      <c r="BIF17" s="7"/>
      <c r="BIG17" s="7"/>
      <c r="BIH17" s="7"/>
      <c r="BII17" s="7"/>
      <c r="BIJ17" s="7"/>
      <c r="BIK17" s="7"/>
      <c r="BIL17" s="7"/>
      <c r="BIM17" s="7"/>
      <c r="BIN17" s="7"/>
      <c r="BIO17" s="7"/>
      <c r="BIP17" s="7"/>
      <c r="BIQ17" s="7"/>
      <c r="BIR17" s="7"/>
      <c r="BIS17" s="7"/>
      <c r="BIT17" s="7"/>
      <c r="BIU17" s="7"/>
      <c r="BIV17" s="7"/>
      <c r="BIW17" s="7"/>
      <c r="BIX17" s="7"/>
      <c r="BIY17" s="7"/>
      <c r="BIZ17" s="7"/>
      <c r="BJA17" s="7"/>
      <c r="BJB17" s="7"/>
      <c r="BJC17" s="7"/>
      <c r="BJD17" s="7"/>
      <c r="BJE17" s="7"/>
      <c r="BJF17" s="7"/>
      <c r="BJG17" s="7"/>
      <c r="BJH17" s="7"/>
      <c r="BJI17" s="7"/>
      <c r="BJJ17" s="7"/>
      <c r="BJK17" s="7"/>
      <c r="BJL17" s="7"/>
      <c r="BJM17" s="7"/>
      <c r="BJN17" s="7"/>
      <c r="BJO17" s="7"/>
      <c r="BJP17" s="7"/>
      <c r="BJQ17" s="7"/>
      <c r="BJR17" s="7"/>
      <c r="BJS17" s="7"/>
      <c r="BJT17" s="7"/>
      <c r="BJU17" s="7"/>
      <c r="BJV17" s="7"/>
      <c r="BJW17" s="7"/>
      <c r="BJX17" s="7"/>
      <c r="BJY17" s="7"/>
      <c r="BJZ17" s="7"/>
      <c r="BKA17" s="7"/>
      <c r="BKB17" s="7"/>
      <c r="BKC17" s="7"/>
      <c r="BKD17" s="7"/>
      <c r="BKE17" s="7"/>
      <c r="BKF17" s="7"/>
      <c r="BKG17" s="7"/>
      <c r="BKH17" s="7"/>
      <c r="BKI17" s="7"/>
      <c r="BKJ17" s="7"/>
      <c r="BKK17" s="7"/>
      <c r="BKL17" s="7"/>
      <c r="BKM17" s="7"/>
      <c r="BKN17" s="7"/>
      <c r="BKO17" s="7"/>
      <c r="BKP17" s="7"/>
      <c r="BKQ17" s="7"/>
      <c r="BKR17" s="7"/>
      <c r="BKS17" s="7"/>
      <c r="BKT17" s="7"/>
      <c r="BKU17" s="7"/>
      <c r="BKV17" s="7"/>
      <c r="BKW17" s="7"/>
      <c r="BKX17" s="7"/>
      <c r="BKY17" s="7"/>
      <c r="BKZ17" s="7"/>
      <c r="BLA17" s="7"/>
      <c r="BLB17" s="7"/>
      <c r="BLC17" s="7"/>
      <c r="BLD17" s="7"/>
      <c r="BLE17" s="7"/>
      <c r="BLF17" s="7"/>
      <c r="BLG17" s="7"/>
      <c r="BLH17" s="7"/>
      <c r="BLI17" s="7"/>
      <c r="BLJ17" s="7"/>
      <c r="BLK17" s="7"/>
      <c r="BLL17" s="7"/>
      <c r="BLM17" s="7"/>
      <c r="BLN17" s="7"/>
      <c r="BLO17" s="7"/>
      <c r="BLP17" s="7"/>
      <c r="BLQ17" s="7"/>
      <c r="BLR17" s="7"/>
      <c r="BLS17" s="7"/>
      <c r="BLT17" s="7"/>
      <c r="BLU17" s="7"/>
      <c r="BLV17" s="7"/>
      <c r="BLW17" s="7"/>
      <c r="BLX17" s="7"/>
      <c r="BLY17" s="7"/>
      <c r="BLZ17" s="7"/>
      <c r="BMA17" s="7"/>
      <c r="BMB17" s="7"/>
      <c r="BMC17" s="7"/>
      <c r="BMD17" s="7"/>
      <c r="BME17" s="7"/>
      <c r="BMF17" s="7"/>
      <c r="BMG17" s="7"/>
      <c r="BMH17" s="7"/>
      <c r="BMI17" s="7"/>
      <c r="BMJ17" s="7"/>
      <c r="BMK17" s="7"/>
      <c r="BML17" s="7"/>
      <c r="BMM17" s="7"/>
      <c r="BMN17" s="7"/>
      <c r="BMO17" s="7"/>
      <c r="BMP17" s="7"/>
      <c r="BMQ17" s="7"/>
      <c r="BMR17" s="7"/>
      <c r="BMS17" s="7"/>
      <c r="BMT17" s="7"/>
      <c r="BMU17" s="7"/>
      <c r="BMV17" s="7"/>
      <c r="BMW17" s="7"/>
      <c r="BMX17" s="7"/>
      <c r="BMY17" s="7"/>
      <c r="BMZ17" s="7"/>
      <c r="BNA17" s="7"/>
      <c r="BNB17" s="7"/>
      <c r="BNC17" s="7"/>
      <c r="BND17" s="7"/>
      <c r="BNE17" s="7"/>
      <c r="BNF17" s="7"/>
      <c r="BNG17" s="7"/>
      <c r="BNH17" s="7"/>
      <c r="BNI17" s="7"/>
      <c r="BNJ17" s="7"/>
      <c r="BNK17" s="7"/>
      <c r="BNL17" s="7"/>
      <c r="BNM17" s="7"/>
      <c r="BNN17" s="7"/>
      <c r="BNO17" s="7"/>
      <c r="BNP17" s="7"/>
      <c r="BNQ17" s="7"/>
      <c r="BNR17" s="7"/>
      <c r="BNS17" s="7"/>
      <c r="BNT17" s="7"/>
      <c r="BNU17" s="7"/>
      <c r="BNV17" s="7"/>
      <c r="BNW17" s="7"/>
      <c r="BNX17" s="7"/>
      <c r="BNY17" s="7"/>
      <c r="BNZ17" s="7"/>
      <c r="BOA17" s="7"/>
      <c r="BOB17" s="7"/>
      <c r="BOC17" s="7"/>
      <c r="BOD17" s="7"/>
      <c r="BOE17" s="7"/>
      <c r="BOF17" s="7"/>
      <c r="BOG17" s="7"/>
      <c r="BOH17" s="7"/>
      <c r="BOI17" s="7"/>
      <c r="BOJ17" s="7"/>
      <c r="BOK17" s="7"/>
      <c r="BOL17" s="7"/>
      <c r="BOM17" s="7"/>
      <c r="BON17" s="7"/>
      <c r="BOO17" s="7"/>
      <c r="BOP17" s="7"/>
      <c r="BOQ17" s="7"/>
      <c r="BOR17" s="7"/>
      <c r="BOS17" s="7"/>
      <c r="BOT17" s="7"/>
      <c r="BOU17" s="7"/>
      <c r="BOV17" s="7"/>
      <c r="BOW17" s="7"/>
      <c r="BOX17" s="7"/>
      <c r="BOY17" s="7"/>
      <c r="BOZ17" s="7"/>
      <c r="BPA17" s="7"/>
      <c r="BPB17" s="7"/>
      <c r="BPC17" s="7"/>
      <c r="BPD17" s="7"/>
      <c r="BPE17" s="7"/>
      <c r="BPF17" s="7"/>
      <c r="BPG17" s="7"/>
      <c r="BPH17" s="7"/>
      <c r="BPI17" s="7"/>
      <c r="BPJ17" s="7"/>
      <c r="BPK17" s="7"/>
      <c r="BPL17" s="7"/>
      <c r="BPM17" s="7"/>
      <c r="BPN17" s="7"/>
      <c r="BPO17" s="7"/>
      <c r="BPP17" s="7"/>
      <c r="BPQ17" s="7"/>
      <c r="BPR17" s="7"/>
      <c r="BPS17" s="7"/>
      <c r="BPT17" s="7"/>
      <c r="BPU17" s="7"/>
      <c r="BPV17" s="7"/>
      <c r="BPW17" s="7"/>
      <c r="BPX17" s="7"/>
      <c r="BPY17" s="7"/>
      <c r="BPZ17" s="7"/>
      <c r="BQA17" s="7"/>
      <c r="BQB17" s="7"/>
      <c r="BQC17" s="7"/>
      <c r="BQD17" s="7"/>
      <c r="BQE17" s="7"/>
      <c r="BQF17" s="7"/>
      <c r="BQG17" s="7"/>
      <c r="BQH17" s="7"/>
      <c r="BQI17" s="7"/>
      <c r="BQJ17" s="7"/>
      <c r="BQK17" s="7"/>
      <c r="BQL17" s="7"/>
      <c r="BQM17" s="7"/>
      <c r="BQN17" s="7"/>
      <c r="BQO17" s="7"/>
      <c r="BQP17" s="7"/>
      <c r="BQQ17" s="7"/>
      <c r="BQR17" s="7"/>
      <c r="BQS17" s="7"/>
      <c r="BQT17" s="7"/>
      <c r="BQU17" s="7"/>
      <c r="BQV17" s="7"/>
      <c r="BQW17" s="7"/>
      <c r="BQX17" s="7"/>
      <c r="BQY17" s="7"/>
      <c r="BQZ17" s="7"/>
      <c r="BRA17" s="7"/>
      <c r="BRB17" s="7"/>
      <c r="BRC17" s="7"/>
      <c r="BRD17" s="7"/>
      <c r="BRE17" s="7"/>
      <c r="BRF17" s="7"/>
      <c r="BRG17" s="7"/>
      <c r="BRH17" s="7"/>
      <c r="BRI17" s="7"/>
      <c r="BRJ17" s="7"/>
      <c r="BRK17" s="7"/>
      <c r="BRL17" s="7"/>
      <c r="BRM17" s="7"/>
      <c r="BRN17" s="7"/>
      <c r="BRO17" s="7"/>
      <c r="BRP17" s="7"/>
      <c r="BRQ17" s="7"/>
      <c r="BRR17" s="7"/>
      <c r="BRS17" s="7"/>
      <c r="BRT17" s="7"/>
      <c r="BRU17" s="7"/>
      <c r="BRV17" s="7"/>
      <c r="BRW17" s="7"/>
      <c r="BRX17" s="7"/>
      <c r="BRY17" s="7"/>
      <c r="BRZ17" s="7"/>
      <c r="BSA17" s="7"/>
      <c r="BSB17" s="7"/>
      <c r="BSC17" s="7"/>
      <c r="BSD17" s="7"/>
      <c r="BSE17" s="7"/>
      <c r="BSF17" s="7"/>
      <c r="BSG17" s="7"/>
      <c r="BSH17" s="7"/>
      <c r="BSI17" s="7"/>
      <c r="BSJ17" s="7"/>
      <c r="BSK17" s="7"/>
      <c r="BSL17" s="7"/>
      <c r="BSM17" s="7"/>
      <c r="BSN17" s="7"/>
      <c r="BSO17" s="7"/>
      <c r="BSP17" s="7"/>
      <c r="BSQ17" s="7"/>
      <c r="BSR17" s="7"/>
      <c r="BSS17" s="7"/>
      <c r="BST17" s="7"/>
      <c r="BSU17" s="7"/>
      <c r="BSV17" s="7"/>
      <c r="BSW17" s="7"/>
      <c r="BSX17" s="7"/>
      <c r="BSY17" s="7"/>
      <c r="BSZ17" s="7"/>
      <c r="BTA17" s="7"/>
      <c r="BTB17" s="7"/>
      <c r="BTC17" s="7"/>
      <c r="BTD17" s="7"/>
      <c r="BTE17" s="7"/>
      <c r="BTF17" s="7"/>
      <c r="BTG17" s="7"/>
      <c r="BTH17" s="7"/>
      <c r="BTI17" s="7"/>
      <c r="BTJ17" s="7"/>
      <c r="BTK17" s="7"/>
      <c r="BTL17" s="7"/>
      <c r="BTM17" s="7"/>
      <c r="BTN17" s="7"/>
      <c r="BTO17" s="7"/>
      <c r="BTP17" s="7"/>
      <c r="BTQ17" s="7"/>
      <c r="BTR17" s="7"/>
      <c r="BTS17" s="7"/>
      <c r="BTT17" s="7"/>
      <c r="BTU17" s="7"/>
      <c r="BTV17" s="7"/>
      <c r="BTW17" s="7"/>
      <c r="BTX17" s="7"/>
      <c r="BTY17" s="7"/>
      <c r="BTZ17" s="7"/>
      <c r="BUA17" s="7"/>
      <c r="BUB17" s="7"/>
      <c r="BUC17" s="7"/>
      <c r="BUD17" s="7"/>
      <c r="BUE17" s="7"/>
      <c r="BUF17" s="7"/>
      <c r="BUG17" s="7"/>
      <c r="BUH17" s="7"/>
      <c r="BUI17" s="7"/>
      <c r="BUJ17" s="7"/>
      <c r="BUK17" s="7"/>
      <c r="BUL17" s="7"/>
      <c r="BUM17" s="7"/>
      <c r="BUN17" s="7"/>
      <c r="BUO17" s="7"/>
      <c r="BUP17" s="7"/>
      <c r="BUQ17" s="7"/>
      <c r="BUR17" s="7"/>
      <c r="BUS17" s="7"/>
      <c r="BUT17" s="7"/>
      <c r="BUU17" s="7"/>
      <c r="BUV17" s="7"/>
      <c r="BUW17" s="7"/>
      <c r="BUX17" s="7"/>
      <c r="BUY17" s="7"/>
      <c r="BUZ17" s="7"/>
      <c r="BVA17" s="7"/>
      <c r="BVB17" s="7"/>
      <c r="BVC17" s="7"/>
      <c r="BVD17" s="7"/>
      <c r="BVE17" s="7"/>
      <c r="BVF17" s="7"/>
      <c r="BVG17" s="7"/>
      <c r="BVH17" s="7"/>
      <c r="BVI17" s="7"/>
      <c r="BVJ17" s="7"/>
      <c r="BVK17" s="7"/>
      <c r="BVL17" s="7"/>
      <c r="BVM17" s="7"/>
      <c r="BVN17" s="7"/>
      <c r="BVO17" s="7"/>
      <c r="BVP17" s="7"/>
      <c r="BVQ17" s="7"/>
      <c r="BVR17" s="7"/>
      <c r="BVS17" s="7"/>
      <c r="BVT17" s="7"/>
      <c r="BVU17" s="7"/>
      <c r="BVV17" s="7"/>
      <c r="BVW17" s="7"/>
      <c r="BVX17" s="7"/>
      <c r="BVY17" s="7"/>
      <c r="BVZ17" s="7"/>
      <c r="BWA17" s="7"/>
      <c r="BWB17" s="7"/>
      <c r="BWC17" s="7"/>
      <c r="BWD17" s="7"/>
      <c r="BWE17" s="7"/>
      <c r="BWF17" s="7"/>
      <c r="BWG17" s="7"/>
      <c r="BWH17" s="7"/>
      <c r="BWI17" s="7"/>
      <c r="BWJ17" s="7"/>
      <c r="BWK17" s="7"/>
      <c r="BWL17" s="7"/>
      <c r="BWM17" s="7"/>
      <c r="BWN17" s="7"/>
      <c r="BWO17" s="7"/>
      <c r="BWP17" s="7"/>
      <c r="BWQ17" s="7"/>
      <c r="BWR17" s="7"/>
      <c r="BWS17" s="7"/>
      <c r="BWT17" s="7"/>
      <c r="BWU17" s="7"/>
      <c r="BWV17" s="7"/>
      <c r="BWW17" s="7"/>
      <c r="BWX17" s="7"/>
      <c r="BWY17" s="7"/>
      <c r="BWZ17" s="7"/>
      <c r="BXA17" s="7"/>
      <c r="BXB17" s="7"/>
      <c r="BXC17" s="7"/>
      <c r="BXD17" s="7"/>
      <c r="BXE17" s="7"/>
      <c r="BXF17" s="7"/>
      <c r="BXG17" s="7"/>
      <c r="BXH17" s="7"/>
      <c r="BXI17" s="7"/>
      <c r="BXJ17" s="7"/>
      <c r="BXK17" s="7"/>
      <c r="BXL17" s="7"/>
      <c r="BXM17" s="7"/>
      <c r="BXN17" s="7"/>
      <c r="BXO17" s="7"/>
      <c r="BXP17" s="7"/>
      <c r="BXQ17" s="7"/>
      <c r="BXR17" s="7"/>
      <c r="BXS17" s="7"/>
      <c r="BXT17" s="7"/>
      <c r="BXU17" s="7"/>
      <c r="BXV17" s="7"/>
      <c r="BXW17" s="7"/>
      <c r="BXX17" s="7"/>
      <c r="BXY17" s="7"/>
      <c r="BXZ17" s="7"/>
      <c r="BYA17" s="7"/>
      <c r="BYB17" s="7"/>
      <c r="BYC17" s="7"/>
      <c r="BYD17" s="7"/>
      <c r="BYE17" s="7"/>
      <c r="BYF17" s="7"/>
      <c r="BYG17" s="7"/>
      <c r="BYH17" s="7"/>
      <c r="BYI17" s="7"/>
      <c r="BYJ17" s="7"/>
      <c r="BYK17" s="7"/>
      <c r="BYL17" s="7"/>
      <c r="BYM17" s="7"/>
      <c r="BYN17" s="7"/>
      <c r="BYO17" s="7"/>
      <c r="BYP17" s="7"/>
      <c r="BYQ17" s="7"/>
      <c r="BYR17" s="7"/>
      <c r="BYS17" s="7"/>
      <c r="BYT17" s="7"/>
      <c r="BYU17" s="7"/>
      <c r="BYV17" s="7"/>
      <c r="BYW17" s="7"/>
      <c r="BYX17" s="7"/>
      <c r="BYY17" s="7"/>
      <c r="BYZ17" s="7"/>
      <c r="BZA17" s="7"/>
      <c r="BZB17" s="7"/>
      <c r="BZC17" s="7"/>
      <c r="BZD17" s="7"/>
      <c r="BZE17" s="7"/>
      <c r="BZF17" s="7"/>
      <c r="BZG17" s="7"/>
      <c r="BZH17" s="7"/>
      <c r="BZI17" s="7"/>
      <c r="BZJ17" s="7"/>
      <c r="BZK17" s="7"/>
      <c r="BZL17" s="7"/>
      <c r="BZM17" s="7"/>
      <c r="BZN17" s="7"/>
      <c r="BZO17" s="7"/>
      <c r="BZP17" s="7"/>
      <c r="BZQ17" s="7"/>
      <c r="BZR17" s="7"/>
      <c r="BZS17" s="7"/>
      <c r="BZT17" s="7"/>
      <c r="BZU17" s="7"/>
      <c r="BZV17" s="7"/>
      <c r="BZW17" s="7"/>
      <c r="BZX17" s="7"/>
      <c r="BZY17" s="7"/>
      <c r="BZZ17" s="7"/>
      <c r="CAA17" s="7"/>
      <c r="CAB17" s="7"/>
      <c r="CAC17" s="7"/>
      <c r="CAD17" s="7"/>
      <c r="CAE17" s="7"/>
      <c r="CAF17" s="7"/>
      <c r="CAG17" s="7"/>
      <c r="CAH17" s="7"/>
      <c r="CAI17" s="7"/>
      <c r="CAJ17" s="7"/>
      <c r="CAK17" s="7"/>
      <c r="CAL17" s="7"/>
      <c r="CAM17" s="7"/>
      <c r="CAN17" s="7"/>
      <c r="CAO17" s="7"/>
      <c r="CAP17" s="7"/>
      <c r="CAQ17" s="7"/>
      <c r="CAR17" s="7"/>
      <c r="CAS17" s="7"/>
      <c r="CAT17" s="7"/>
      <c r="CAU17" s="7"/>
      <c r="CAV17" s="7"/>
      <c r="CAW17" s="7"/>
      <c r="CAX17" s="7"/>
      <c r="CAY17" s="7"/>
      <c r="CAZ17" s="7"/>
      <c r="CBA17" s="7"/>
      <c r="CBB17" s="7"/>
      <c r="CBC17" s="7"/>
      <c r="CBD17" s="7"/>
      <c r="CBE17" s="7"/>
      <c r="CBF17" s="7"/>
      <c r="CBG17" s="7"/>
      <c r="CBH17" s="7"/>
      <c r="CBI17" s="7"/>
      <c r="CBJ17" s="7"/>
      <c r="CBK17" s="7"/>
      <c r="CBL17" s="7"/>
      <c r="CBM17" s="7"/>
      <c r="CBN17" s="7"/>
      <c r="CBO17" s="7"/>
      <c r="CBP17" s="7"/>
      <c r="CBQ17" s="7"/>
      <c r="CBR17" s="7"/>
      <c r="CBS17" s="7"/>
      <c r="CBT17" s="7"/>
      <c r="CBU17" s="7"/>
      <c r="CBV17" s="7"/>
      <c r="CBW17" s="7"/>
      <c r="CBX17" s="7"/>
      <c r="CBY17" s="7"/>
      <c r="CBZ17" s="7"/>
      <c r="CCA17" s="7"/>
      <c r="CCB17" s="7"/>
      <c r="CCC17" s="7"/>
      <c r="CCD17" s="7"/>
      <c r="CCE17" s="7"/>
      <c r="CCF17" s="7"/>
      <c r="CCG17" s="7"/>
      <c r="CCH17" s="7"/>
      <c r="CCI17" s="7"/>
      <c r="CCJ17" s="7"/>
      <c r="CCK17" s="7"/>
      <c r="CCL17" s="7"/>
      <c r="CCM17" s="7"/>
      <c r="CCN17" s="7"/>
      <c r="CCO17" s="7"/>
      <c r="CCP17" s="7"/>
      <c r="CCQ17" s="7"/>
      <c r="CCR17" s="7"/>
      <c r="CCS17" s="7"/>
      <c r="CCT17" s="7"/>
      <c r="CCU17" s="7"/>
      <c r="CCV17" s="7"/>
      <c r="CCW17" s="7"/>
      <c r="CCX17" s="7"/>
      <c r="CCY17" s="7"/>
      <c r="CCZ17" s="7"/>
      <c r="CDA17" s="7"/>
      <c r="CDB17" s="7"/>
      <c r="CDC17" s="7"/>
      <c r="CDD17" s="7"/>
      <c r="CDE17" s="7"/>
      <c r="CDF17" s="7"/>
      <c r="CDG17" s="7"/>
      <c r="CDH17" s="7"/>
      <c r="CDI17" s="7"/>
      <c r="CDJ17" s="7"/>
      <c r="CDK17" s="7"/>
      <c r="CDL17" s="7"/>
      <c r="CDM17" s="7"/>
      <c r="CDN17" s="7"/>
      <c r="CDO17" s="7"/>
      <c r="CDP17" s="7"/>
      <c r="CDQ17" s="7"/>
      <c r="CDR17" s="7"/>
      <c r="CDS17" s="7"/>
      <c r="CDT17" s="7"/>
      <c r="CDU17" s="7"/>
      <c r="CDV17" s="7"/>
      <c r="CDW17" s="7"/>
      <c r="CDX17" s="7"/>
      <c r="CDY17" s="7"/>
      <c r="CDZ17" s="7"/>
      <c r="CEA17" s="7"/>
      <c r="CEB17" s="7"/>
      <c r="CEC17" s="7"/>
      <c r="CED17" s="7"/>
      <c r="CEE17" s="7"/>
      <c r="CEF17" s="7"/>
      <c r="CEG17" s="7"/>
      <c r="CEH17" s="7"/>
      <c r="CEI17" s="7"/>
      <c r="CEJ17" s="7"/>
      <c r="CEK17" s="7"/>
      <c r="CEL17" s="7"/>
      <c r="CEM17" s="7"/>
      <c r="CEN17" s="7"/>
      <c r="CEO17" s="7"/>
      <c r="CEP17" s="7"/>
      <c r="CEQ17" s="7"/>
      <c r="CER17" s="7"/>
      <c r="CES17" s="7"/>
      <c r="CET17" s="7"/>
      <c r="CEU17" s="7"/>
      <c r="CEV17" s="7"/>
      <c r="CEW17" s="7"/>
      <c r="CEX17" s="7"/>
      <c r="CEY17" s="7"/>
      <c r="CEZ17" s="7"/>
      <c r="CFA17" s="7"/>
      <c r="CFB17" s="7"/>
      <c r="CFC17" s="7"/>
      <c r="CFD17" s="7"/>
      <c r="CFE17" s="7"/>
      <c r="CFF17" s="7"/>
      <c r="CFG17" s="7"/>
      <c r="CFH17" s="7"/>
      <c r="CFI17" s="7"/>
      <c r="CFJ17" s="7"/>
      <c r="CFK17" s="7"/>
      <c r="CFL17" s="7"/>
      <c r="CFM17" s="7"/>
      <c r="CFN17" s="7"/>
      <c r="CFO17" s="7"/>
      <c r="CFP17" s="7"/>
      <c r="CFQ17" s="7"/>
      <c r="CFR17" s="7"/>
      <c r="CFS17" s="7"/>
      <c r="CFT17" s="7"/>
      <c r="CFU17" s="7"/>
      <c r="CFV17" s="7"/>
      <c r="CFW17" s="7"/>
      <c r="CFX17" s="7"/>
      <c r="CFY17" s="7"/>
      <c r="CFZ17" s="7"/>
      <c r="CGA17" s="7"/>
      <c r="CGB17" s="7"/>
      <c r="CGC17" s="7"/>
      <c r="CGD17" s="7"/>
      <c r="CGE17" s="7"/>
      <c r="CGF17" s="7"/>
      <c r="CGG17" s="7"/>
      <c r="CGH17" s="7"/>
      <c r="CGI17" s="7"/>
      <c r="CGJ17" s="7"/>
      <c r="CGK17" s="7"/>
      <c r="CGL17" s="7"/>
      <c r="CGM17" s="7"/>
      <c r="CGN17" s="7"/>
      <c r="CGO17" s="7"/>
      <c r="CGP17" s="7"/>
      <c r="CGQ17" s="7"/>
      <c r="CGR17" s="7"/>
      <c r="CGS17" s="7"/>
      <c r="CGT17" s="7"/>
      <c r="CGU17" s="7"/>
      <c r="CGV17" s="7"/>
      <c r="CGW17" s="7"/>
      <c r="CGX17" s="7"/>
      <c r="CGY17" s="7"/>
      <c r="CGZ17" s="7"/>
      <c r="CHA17" s="7"/>
      <c r="CHB17" s="7"/>
      <c r="CHC17" s="7"/>
      <c r="CHD17" s="7"/>
      <c r="CHE17" s="7"/>
      <c r="CHF17" s="7"/>
      <c r="CHG17" s="7"/>
      <c r="CHH17" s="7"/>
      <c r="CHI17" s="7"/>
      <c r="CHJ17" s="7"/>
      <c r="CHK17" s="7"/>
      <c r="CHL17" s="7"/>
      <c r="CHM17" s="7"/>
      <c r="CHN17" s="7"/>
      <c r="CHO17" s="7"/>
      <c r="CHP17" s="7"/>
      <c r="CHQ17" s="7"/>
      <c r="CHR17" s="7"/>
      <c r="CHS17" s="7"/>
      <c r="CHT17" s="7"/>
      <c r="CHU17" s="7"/>
      <c r="CHV17" s="7"/>
      <c r="CHW17" s="7"/>
      <c r="CHX17" s="7"/>
      <c r="CHY17" s="7"/>
      <c r="CHZ17" s="7"/>
      <c r="CIA17" s="7"/>
      <c r="CIB17" s="7"/>
      <c r="CIC17" s="7"/>
      <c r="CID17" s="7"/>
      <c r="CIE17" s="7"/>
      <c r="CIF17" s="7"/>
      <c r="CIG17" s="7"/>
      <c r="CIH17" s="7"/>
      <c r="CII17" s="7"/>
      <c r="CIJ17" s="7"/>
      <c r="CIK17" s="7"/>
      <c r="CIL17" s="7"/>
      <c r="CIM17" s="7"/>
      <c r="CIN17" s="7"/>
      <c r="CIO17" s="7"/>
      <c r="CIP17" s="7"/>
      <c r="CIQ17" s="7"/>
      <c r="CIR17" s="7"/>
      <c r="CIS17" s="7"/>
      <c r="CIT17" s="7"/>
      <c r="CIU17" s="7"/>
      <c r="CIV17" s="7"/>
      <c r="CIW17" s="7"/>
      <c r="CIX17" s="7"/>
      <c r="CIY17" s="7"/>
      <c r="CIZ17" s="7"/>
      <c r="CJA17" s="7"/>
      <c r="CJB17" s="7"/>
      <c r="CJC17" s="7"/>
      <c r="CJD17" s="7"/>
      <c r="CJE17" s="7"/>
      <c r="CJF17" s="7"/>
      <c r="CJG17" s="7"/>
      <c r="CJH17" s="7"/>
      <c r="CJI17" s="7"/>
      <c r="CJJ17" s="7"/>
      <c r="CJK17" s="7"/>
      <c r="CJL17" s="7"/>
      <c r="CJM17" s="7"/>
      <c r="CJN17" s="7"/>
      <c r="CJO17" s="7"/>
      <c r="CJP17" s="7"/>
      <c r="CJQ17" s="7"/>
      <c r="CJR17" s="7"/>
      <c r="CJS17" s="7"/>
      <c r="CJT17" s="7"/>
      <c r="CJU17" s="7"/>
      <c r="CJV17" s="7"/>
      <c r="CJW17" s="7"/>
      <c r="CJX17" s="7"/>
      <c r="CJY17" s="7"/>
      <c r="CJZ17" s="7"/>
      <c r="CKA17" s="7"/>
      <c r="CKB17" s="7"/>
      <c r="CKC17" s="7"/>
      <c r="CKD17" s="7"/>
      <c r="CKE17" s="7"/>
      <c r="CKF17" s="7"/>
      <c r="CKG17" s="7"/>
      <c r="CKH17" s="7"/>
      <c r="CKI17" s="7"/>
      <c r="CKJ17" s="7"/>
      <c r="CKK17" s="7"/>
      <c r="CKL17" s="7"/>
      <c r="CKM17" s="7"/>
      <c r="CKN17" s="7"/>
      <c r="CKO17" s="7"/>
      <c r="CKP17" s="7"/>
      <c r="CKQ17" s="7"/>
      <c r="CKR17" s="7"/>
      <c r="CKS17" s="7"/>
      <c r="CKT17" s="7"/>
      <c r="CKU17" s="7"/>
      <c r="CKV17" s="7"/>
      <c r="CKW17" s="7"/>
      <c r="CKX17" s="7"/>
      <c r="CKY17" s="7"/>
      <c r="CKZ17" s="7"/>
      <c r="CLA17" s="7"/>
      <c r="CLB17" s="7"/>
      <c r="CLC17" s="7"/>
      <c r="CLD17" s="7"/>
      <c r="CLE17" s="7"/>
      <c r="CLF17" s="7"/>
      <c r="CLG17" s="7"/>
      <c r="CLH17" s="7"/>
      <c r="CLI17" s="7"/>
      <c r="CLJ17" s="7"/>
      <c r="CLK17" s="7"/>
      <c r="CLL17" s="7"/>
      <c r="CLM17" s="7"/>
      <c r="CLN17" s="7"/>
      <c r="CLO17" s="7"/>
      <c r="CLP17" s="7"/>
      <c r="CLQ17" s="7"/>
      <c r="CLR17" s="7"/>
      <c r="CLS17" s="7"/>
      <c r="CLT17" s="7"/>
      <c r="CLU17" s="7"/>
      <c r="CLV17" s="7"/>
      <c r="CLW17" s="7"/>
      <c r="CLX17" s="7"/>
      <c r="CLY17" s="7"/>
      <c r="CLZ17" s="7"/>
      <c r="CMA17" s="7"/>
      <c r="CMB17" s="7"/>
      <c r="CMC17" s="7"/>
      <c r="CMD17" s="7"/>
      <c r="CME17" s="7"/>
      <c r="CMF17" s="7"/>
      <c r="CMG17" s="7"/>
      <c r="CMH17" s="7"/>
      <c r="CMI17" s="7"/>
      <c r="CMJ17" s="7"/>
      <c r="CMK17" s="7"/>
      <c r="CML17" s="7"/>
      <c r="CMM17" s="7"/>
      <c r="CMN17" s="7"/>
      <c r="CMO17" s="7"/>
      <c r="CMP17" s="7"/>
      <c r="CMQ17" s="7"/>
      <c r="CMR17" s="7"/>
      <c r="CMS17" s="7"/>
      <c r="CMT17" s="7"/>
      <c r="CMU17" s="7"/>
      <c r="CMV17" s="7"/>
      <c r="CMW17" s="7"/>
      <c r="CMX17" s="7"/>
      <c r="CMY17" s="7"/>
      <c r="CMZ17" s="7"/>
      <c r="CNA17" s="7"/>
      <c r="CNB17" s="7"/>
      <c r="CNC17" s="7"/>
      <c r="CND17" s="7"/>
      <c r="CNE17" s="7"/>
      <c r="CNF17" s="7"/>
      <c r="CNG17" s="7"/>
      <c r="CNH17" s="7"/>
      <c r="CNI17" s="7"/>
      <c r="CNJ17" s="7"/>
      <c r="CNK17" s="7"/>
      <c r="CNL17" s="7"/>
      <c r="CNM17" s="7"/>
      <c r="CNN17" s="7"/>
      <c r="CNO17" s="7"/>
      <c r="CNP17" s="7"/>
      <c r="CNQ17" s="7"/>
      <c r="CNR17" s="7"/>
      <c r="CNS17" s="7"/>
      <c r="CNT17" s="7"/>
      <c r="CNU17" s="7"/>
      <c r="CNV17" s="7"/>
      <c r="CNW17" s="7"/>
      <c r="CNX17" s="7"/>
      <c r="CNY17" s="7"/>
      <c r="CNZ17" s="7"/>
      <c r="COA17" s="7"/>
      <c r="COB17" s="7"/>
      <c r="COC17" s="7"/>
      <c r="COD17" s="7"/>
      <c r="COE17" s="7"/>
      <c r="COF17" s="7"/>
      <c r="COG17" s="7"/>
      <c r="COH17" s="7"/>
      <c r="COI17" s="7"/>
      <c r="COJ17" s="7"/>
      <c r="COK17" s="7"/>
      <c r="COL17" s="7"/>
      <c r="COM17" s="7"/>
      <c r="CON17" s="7"/>
      <c r="COO17" s="7"/>
      <c r="COP17" s="7"/>
      <c r="COQ17" s="7"/>
      <c r="COR17" s="7"/>
      <c r="COS17" s="7"/>
      <c r="COT17" s="7"/>
      <c r="COU17" s="7"/>
      <c r="COV17" s="7"/>
      <c r="COW17" s="7"/>
      <c r="COX17" s="7"/>
      <c r="COY17" s="7"/>
      <c r="COZ17" s="7"/>
      <c r="CPA17" s="7"/>
      <c r="CPB17" s="7"/>
      <c r="CPC17" s="7"/>
      <c r="CPD17" s="7"/>
      <c r="CPE17" s="7"/>
      <c r="CPF17" s="7"/>
      <c r="CPG17" s="7"/>
      <c r="CPH17" s="7"/>
      <c r="CPI17" s="7"/>
      <c r="CPJ17" s="7"/>
      <c r="CPK17" s="7"/>
      <c r="CPL17" s="7"/>
      <c r="CPM17" s="7"/>
      <c r="CPN17" s="7"/>
      <c r="CPO17" s="7"/>
      <c r="CPP17" s="7"/>
      <c r="CPQ17" s="7"/>
      <c r="CPR17" s="7"/>
      <c r="CPS17" s="7"/>
      <c r="CPT17" s="7"/>
      <c r="CPU17" s="7"/>
      <c r="CPV17" s="7"/>
      <c r="CPW17" s="7"/>
      <c r="CPX17" s="7"/>
      <c r="CPY17" s="7"/>
      <c r="CPZ17" s="7"/>
      <c r="CQA17" s="7"/>
      <c r="CQB17" s="7"/>
      <c r="CQC17" s="7"/>
      <c r="CQD17" s="7"/>
      <c r="CQE17" s="7"/>
      <c r="CQF17" s="7"/>
      <c r="CQG17" s="7"/>
      <c r="CQH17" s="7"/>
      <c r="CQI17" s="7"/>
      <c r="CQJ17" s="7"/>
      <c r="CQK17" s="7"/>
      <c r="CQL17" s="7"/>
      <c r="CQM17" s="7"/>
      <c r="CQN17" s="7"/>
      <c r="CQO17" s="7"/>
      <c r="CQP17" s="7"/>
      <c r="CQQ17" s="7"/>
      <c r="CQR17" s="7"/>
      <c r="CQS17" s="7"/>
      <c r="CQT17" s="7"/>
      <c r="CQU17" s="7"/>
      <c r="CQV17" s="7"/>
      <c r="CQW17" s="7"/>
      <c r="CQX17" s="7"/>
      <c r="CQY17" s="7"/>
      <c r="CQZ17" s="7"/>
      <c r="CRA17" s="7"/>
      <c r="CRB17" s="7"/>
      <c r="CRC17" s="7"/>
      <c r="CRD17" s="7"/>
      <c r="CRE17" s="7"/>
      <c r="CRF17" s="7"/>
      <c r="CRG17" s="7"/>
      <c r="CRH17" s="7"/>
      <c r="CRI17" s="7"/>
      <c r="CRJ17" s="7"/>
      <c r="CRK17" s="7"/>
      <c r="CRL17" s="7"/>
      <c r="CRM17" s="7"/>
      <c r="CRN17" s="7"/>
      <c r="CRO17" s="7"/>
      <c r="CRP17" s="7"/>
      <c r="CRQ17" s="7"/>
      <c r="CRR17" s="7"/>
      <c r="CRS17" s="7"/>
      <c r="CRT17" s="7"/>
      <c r="CRU17" s="7"/>
      <c r="CRV17" s="7"/>
      <c r="CRW17" s="7"/>
      <c r="CRX17" s="7"/>
      <c r="CRY17" s="7"/>
      <c r="CRZ17" s="7"/>
      <c r="CSA17" s="7"/>
      <c r="CSB17" s="7"/>
      <c r="CSC17" s="7"/>
      <c r="CSD17" s="7"/>
      <c r="CSE17" s="7"/>
      <c r="CSF17" s="7"/>
      <c r="CSG17" s="7"/>
      <c r="CSH17" s="7"/>
      <c r="CSI17" s="7"/>
      <c r="CSJ17" s="7"/>
      <c r="CSK17" s="7"/>
      <c r="CSL17" s="7"/>
      <c r="CSM17" s="7"/>
      <c r="CSN17" s="7"/>
      <c r="CSO17" s="7"/>
      <c r="CSP17" s="7"/>
      <c r="CSQ17" s="7"/>
      <c r="CSR17" s="7"/>
      <c r="CSS17" s="7"/>
      <c r="CST17" s="7"/>
      <c r="CSU17" s="7"/>
      <c r="CSV17" s="7"/>
      <c r="CSW17" s="7"/>
      <c r="CSX17" s="7"/>
      <c r="CSY17" s="7"/>
      <c r="CSZ17" s="7"/>
      <c r="CTA17" s="7"/>
      <c r="CTB17" s="7"/>
      <c r="CTC17" s="7"/>
      <c r="CTD17" s="7"/>
      <c r="CTE17" s="7"/>
      <c r="CTF17" s="7"/>
      <c r="CTG17" s="7"/>
      <c r="CTH17" s="7"/>
      <c r="CTI17" s="7"/>
      <c r="CTJ17" s="7"/>
      <c r="CTK17" s="7"/>
      <c r="CTL17" s="7"/>
      <c r="CTM17" s="7"/>
      <c r="CTN17" s="7"/>
      <c r="CTO17" s="7"/>
      <c r="CTP17" s="7"/>
      <c r="CTQ17" s="7"/>
      <c r="CTR17" s="7"/>
      <c r="CTS17" s="7"/>
      <c r="CTT17" s="7"/>
      <c r="CTU17" s="7"/>
      <c r="CTV17" s="7"/>
      <c r="CTW17" s="7"/>
      <c r="CTX17" s="7"/>
      <c r="CTY17" s="7"/>
      <c r="CTZ17" s="7"/>
      <c r="CUA17" s="7"/>
      <c r="CUB17" s="7"/>
      <c r="CUC17" s="7"/>
      <c r="CUD17" s="7"/>
      <c r="CUE17" s="7"/>
      <c r="CUF17" s="7"/>
      <c r="CUG17" s="7"/>
      <c r="CUH17" s="7"/>
      <c r="CUI17" s="7"/>
      <c r="CUJ17" s="7"/>
      <c r="CUK17" s="7"/>
      <c r="CUL17" s="7"/>
      <c r="CUM17" s="7"/>
      <c r="CUN17" s="7"/>
      <c r="CUO17" s="7"/>
      <c r="CUP17" s="7"/>
      <c r="CUQ17" s="7"/>
      <c r="CUR17" s="7"/>
      <c r="CUS17" s="7"/>
      <c r="CUT17" s="7"/>
      <c r="CUU17" s="7"/>
      <c r="CUV17" s="7"/>
      <c r="CUW17" s="7"/>
      <c r="CUX17" s="7"/>
      <c r="CUY17" s="7"/>
      <c r="CUZ17" s="7"/>
      <c r="CVA17" s="7"/>
      <c r="CVB17" s="7"/>
      <c r="CVC17" s="7"/>
      <c r="CVD17" s="7"/>
      <c r="CVE17" s="7"/>
      <c r="CVF17" s="7"/>
      <c r="CVG17" s="7"/>
      <c r="CVH17" s="7"/>
      <c r="CVI17" s="7"/>
      <c r="CVJ17" s="7"/>
      <c r="CVK17" s="7"/>
      <c r="CVL17" s="7"/>
      <c r="CVM17" s="7"/>
      <c r="CVN17" s="7"/>
      <c r="CVO17" s="7"/>
      <c r="CVP17" s="7"/>
      <c r="CVQ17" s="7"/>
      <c r="CVR17" s="7"/>
      <c r="CVS17" s="7"/>
      <c r="CVT17" s="7"/>
      <c r="CVU17" s="7"/>
      <c r="CVV17" s="7"/>
      <c r="CVW17" s="7"/>
      <c r="CVX17" s="7"/>
      <c r="CVY17" s="7"/>
      <c r="CVZ17" s="7"/>
      <c r="CWA17" s="7"/>
      <c r="CWB17" s="7"/>
      <c r="CWC17" s="7"/>
      <c r="CWD17" s="7"/>
      <c r="CWE17" s="7"/>
      <c r="CWF17" s="7"/>
      <c r="CWG17" s="7"/>
      <c r="CWH17" s="7"/>
      <c r="CWI17" s="7"/>
      <c r="CWJ17" s="7"/>
      <c r="CWK17" s="7"/>
      <c r="CWL17" s="7"/>
      <c r="CWM17" s="7"/>
      <c r="CWN17" s="7"/>
      <c r="CWO17" s="7"/>
      <c r="CWP17" s="7"/>
      <c r="CWQ17" s="7"/>
      <c r="CWR17" s="7"/>
      <c r="CWS17" s="7"/>
      <c r="CWT17" s="7"/>
      <c r="CWU17" s="7"/>
      <c r="CWV17" s="7"/>
      <c r="CWW17" s="7"/>
      <c r="CWX17" s="7"/>
      <c r="CWY17" s="7"/>
      <c r="CWZ17" s="7"/>
      <c r="CXA17" s="7"/>
      <c r="CXB17" s="7"/>
      <c r="CXC17" s="7"/>
      <c r="CXD17" s="7"/>
      <c r="CXE17" s="7"/>
      <c r="CXF17" s="7"/>
      <c r="CXG17" s="7"/>
      <c r="CXH17" s="7"/>
      <c r="CXI17" s="7"/>
      <c r="CXJ17" s="7"/>
      <c r="CXK17" s="7"/>
      <c r="CXL17" s="7"/>
      <c r="CXM17" s="7"/>
      <c r="CXN17" s="7"/>
      <c r="CXO17" s="7"/>
      <c r="CXP17" s="7"/>
      <c r="CXQ17" s="7"/>
      <c r="CXR17" s="7"/>
      <c r="CXS17" s="7"/>
      <c r="CXT17" s="7"/>
      <c r="CXU17" s="7"/>
      <c r="CXV17" s="7"/>
      <c r="CXW17" s="7"/>
      <c r="CXX17" s="7"/>
      <c r="CXY17" s="7"/>
      <c r="CXZ17" s="7"/>
      <c r="CYA17" s="7"/>
      <c r="CYB17" s="7"/>
      <c r="CYC17" s="7"/>
      <c r="CYD17" s="7"/>
      <c r="CYE17" s="7"/>
      <c r="CYF17" s="7"/>
      <c r="CYG17" s="7"/>
      <c r="CYH17" s="7"/>
      <c r="CYI17" s="7"/>
      <c r="CYJ17" s="7"/>
      <c r="CYK17" s="7"/>
      <c r="CYL17" s="7"/>
      <c r="CYM17" s="7"/>
      <c r="CYN17" s="7"/>
      <c r="CYO17" s="7"/>
      <c r="CYP17" s="7"/>
      <c r="CYQ17" s="7"/>
      <c r="CYR17" s="7"/>
      <c r="CYS17" s="7"/>
      <c r="CYT17" s="7"/>
      <c r="CYU17" s="7"/>
      <c r="CYV17" s="7"/>
      <c r="CYW17" s="7"/>
      <c r="CYX17" s="7"/>
      <c r="CYY17" s="7"/>
      <c r="CYZ17" s="7"/>
      <c r="CZA17" s="7"/>
      <c r="CZB17" s="7"/>
      <c r="CZC17" s="7"/>
      <c r="CZD17" s="7"/>
      <c r="CZE17" s="7"/>
      <c r="CZF17" s="7"/>
      <c r="CZG17" s="7"/>
      <c r="CZH17" s="7"/>
      <c r="CZI17" s="7"/>
      <c r="CZJ17" s="7"/>
      <c r="CZK17" s="7"/>
      <c r="CZL17" s="7"/>
      <c r="CZM17" s="7"/>
      <c r="CZN17" s="7"/>
      <c r="CZO17" s="7"/>
      <c r="CZP17" s="7"/>
      <c r="CZQ17" s="7"/>
      <c r="CZR17" s="7"/>
      <c r="CZS17" s="7"/>
      <c r="CZT17" s="7"/>
      <c r="CZU17" s="7"/>
      <c r="CZV17" s="7"/>
      <c r="CZW17" s="7"/>
      <c r="CZX17" s="7"/>
      <c r="CZY17" s="7"/>
      <c r="CZZ17" s="7"/>
      <c r="DAA17" s="7"/>
      <c r="DAB17" s="7"/>
      <c r="DAC17" s="7"/>
      <c r="DAD17" s="7"/>
      <c r="DAE17" s="7"/>
      <c r="DAF17" s="7"/>
      <c r="DAG17" s="7"/>
      <c r="DAH17" s="7"/>
      <c r="DAI17" s="7"/>
      <c r="DAJ17" s="7"/>
      <c r="DAK17" s="7"/>
      <c r="DAL17" s="7"/>
      <c r="DAM17" s="7"/>
      <c r="DAN17" s="7"/>
      <c r="DAO17" s="7"/>
      <c r="DAP17" s="7"/>
      <c r="DAQ17" s="7"/>
      <c r="DAR17" s="7"/>
      <c r="DAS17" s="7"/>
      <c r="DAT17" s="7"/>
      <c r="DAU17" s="7"/>
      <c r="DAV17" s="7"/>
      <c r="DAW17" s="7"/>
      <c r="DAX17" s="7"/>
      <c r="DAY17" s="7"/>
      <c r="DAZ17" s="7"/>
      <c r="DBA17" s="7"/>
      <c r="DBB17" s="7"/>
      <c r="DBC17" s="7"/>
      <c r="DBD17" s="7"/>
      <c r="DBE17" s="7"/>
      <c r="DBF17" s="7"/>
      <c r="DBG17" s="7"/>
      <c r="DBH17" s="7"/>
      <c r="DBI17" s="7"/>
      <c r="DBJ17" s="7"/>
      <c r="DBK17" s="7"/>
      <c r="DBL17" s="7"/>
      <c r="DBM17" s="7"/>
      <c r="DBN17" s="7"/>
      <c r="DBO17" s="7"/>
      <c r="DBP17" s="7"/>
      <c r="DBQ17" s="7"/>
      <c r="DBR17" s="7"/>
      <c r="DBS17" s="7"/>
      <c r="DBT17" s="7"/>
      <c r="DBU17" s="7"/>
      <c r="DBV17" s="7"/>
      <c r="DBW17" s="7"/>
      <c r="DBX17" s="7"/>
      <c r="DBY17" s="7"/>
      <c r="DBZ17" s="7"/>
      <c r="DCA17" s="7"/>
      <c r="DCB17" s="7"/>
      <c r="DCC17" s="7"/>
      <c r="DCD17" s="7"/>
      <c r="DCE17" s="7"/>
      <c r="DCF17" s="7"/>
      <c r="DCG17" s="7"/>
      <c r="DCH17" s="7"/>
      <c r="DCI17" s="7"/>
      <c r="DCJ17" s="7"/>
      <c r="DCK17" s="7"/>
      <c r="DCL17" s="7"/>
      <c r="DCM17" s="7"/>
      <c r="DCN17" s="7"/>
      <c r="DCO17" s="7"/>
      <c r="DCP17" s="7"/>
      <c r="DCQ17" s="7"/>
      <c r="DCR17" s="7"/>
      <c r="DCS17" s="7"/>
      <c r="DCT17" s="7"/>
      <c r="DCU17" s="7"/>
      <c r="DCV17" s="7"/>
      <c r="DCW17" s="7"/>
      <c r="DCX17" s="7"/>
      <c r="DCY17" s="7"/>
      <c r="DCZ17" s="7"/>
      <c r="DDA17" s="7"/>
      <c r="DDB17" s="7"/>
      <c r="DDC17" s="7"/>
      <c r="DDD17" s="7"/>
      <c r="DDE17" s="7"/>
      <c r="DDF17" s="7"/>
      <c r="DDG17" s="7"/>
      <c r="DDH17" s="7"/>
      <c r="DDI17" s="7"/>
      <c r="DDJ17" s="7"/>
      <c r="DDK17" s="7"/>
      <c r="DDL17" s="7"/>
      <c r="DDM17" s="7"/>
      <c r="DDN17" s="7"/>
      <c r="DDO17" s="7"/>
      <c r="DDP17" s="7"/>
      <c r="DDQ17" s="7"/>
      <c r="DDR17" s="7"/>
      <c r="DDS17" s="7"/>
      <c r="DDT17" s="7"/>
      <c r="DDU17" s="7"/>
      <c r="DDV17" s="7"/>
      <c r="DDW17" s="7"/>
      <c r="DDX17" s="7"/>
      <c r="DDY17" s="7"/>
      <c r="DDZ17" s="7"/>
      <c r="DEA17" s="7"/>
      <c r="DEB17" s="7"/>
      <c r="DEC17" s="7"/>
      <c r="DED17" s="7"/>
      <c r="DEE17" s="7"/>
      <c r="DEF17" s="7"/>
      <c r="DEG17" s="7"/>
      <c r="DEH17" s="7"/>
      <c r="DEI17" s="7"/>
      <c r="DEJ17" s="7"/>
      <c r="DEK17" s="7"/>
      <c r="DEL17" s="7"/>
      <c r="DEM17" s="7"/>
      <c r="DEN17" s="7"/>
      <c r="DEO17" s="7"/>
      <c r="DEP17" s="7"/>
      <c r="DEQ17" s="7"/>
      <c r="DER17" s="7"/>
      <c r="DES17" s="7"/>
      <c r="DET17" s="7"/>
      <c r="DEU17" s="7"/>
      <c r="DEV17" s="7"/>
      <c r="DEW17" s="7"/>
      <c r="DEX17" s="7"/>
      <c r="DEY17" s="7"/>
      <c r="DEZ17" s="7"/>
      <c r="DFA17" s="7"/>
      <c r="DFB17" s="7"/>
      <c r="DFC17" s="7"/>
      <c r="DFD17" s="7"/>
      <c r="DFE17" s="7"/>
      <c r="DFF17" s="7"/>
      <c r="DFG17" s="7"/>
      <c r="DFH17" s="7"/>
      <c r="DFI17" s="7"/>
      <c r="DFJ17" s="7"/>
      <c r="DFK17" s="7"/>
      <c r="DFL17" s="7"/>
      <c r="DFM17" s="7"/>
      <c r="DFN17" s="7"/>
      <c r="DFO17" s="7"/>
      <c r="DFP17" s="7"/>
      <c r="DFQ17" s="7"/>
      <c r="DFR17" s="7"/>
      <c r="DFS17" s="7"/>
      <c r="DFT17" s="7"/>
      <c r="DFU17" s="7"/>
      <c r="DFV17" s="7"/>
      <c r="DFW17" s="7"/>
      <c r="DFX17" s="7"/>
      <c r="DFY17" s="7"/>
      <c r="DFZ17" s="7"/>
      <c r="DGA17" s="7"/>
      <c r="DGB17" s="7"/>
      <c r="DGC17" s="7"/>
      <c r="DGD17" s="7"/>
      <c r="DGE17" s="7"/>
      <c r="DGF17" s="7"/>
      <c r="DGG17" s="7"/>
      <c r="DGH17" s="7"/>
      <c r="DGI17" s="7"/>
      <c r="DGJ17" s="7"/>
      <c r="DGK17" s="7"/>
      <c r="DGL17" s="7"/>
      <c r="DGM17" s="7"/>
      <c r="DGN17" s="7"/>
      <c r="DGO17" s="7"/>
      <c r="DGP17" s="7"/>
      <c r="DGQ17" s="7"/>
      <c r="DGR17" s="7"/>
      <c r="DGS17" s="7"/>
      <c r="DGT17" s="7"/>
      <c r="DGU17" s="7"/>
      <c r="DGV17" s="7"/>
      <c r="DGW17" s="7"/>
      <c r="DGX17" s="7"/>
      <c r="DGY17" s="7"/>
      <c r="DGZ17" s="7"/>
      <c r="DHA17" s="7"/>
      <c r="DHB17" s="7"/>
      <c r="DHC17" s="7"/>
      <c r="DHD17" s="7"/>
      <c r="DHE17" s="7"/>
      <c r="DHF17" s="7"/>
      <c r="DHG17" s="7"/>
      <c r="DHH17" s="7"/>
      <c r="DHI17" s="7"/>
      <c r="DHJ17" s="7"/>
      <c r="DHK17" s="7"/>
      <c r="DHL17" s="7"/>
      <c r="DHM17" s="7"/>
      <c r="DHN17" s="7"/>
      <c r="DHO17" s="7"/>
      <c r="DHP17" s="7"/>
      <c r="DHQ17" s="7"/>
      <c r="DHR17" s="7"/>
      <c r="DHS17" s="7"/>
      <c r="DHT17" s="7"/>
      <c r="DHU17" s="7"/>
      <c r="DHV17" s="7"/>
      <c r="DHW17" s="7"/>
      <c r="DHX17" s="7"/>
      <c r="DHY17" s="7"/>
      <c r="DHZ17" s="7"/>
      <c r="DIA17" s="7"/>
      <c r="DIB17" s="7"/>
      <c r="DIC17" s="7"/>
      <c r="DID17" s="7"/>
      <c r="DIE17" s="7"/>
      <c r="DIF17" s="7"/>
      <c r="DIG17" s="7"/>
      <c r="DIH17" s="7"/>
      <c r="DII17" s="7"/>
      <c r="DIJ17" s="7"/>
      <c r="DIK17" s="7"/>
      <c r="DIL17" s="7"/>
      <c r="DIM17" s="7"/>
      <c r="DIN17" s="7"/>
      <c r="DIO17" s="7"/>
      <c r="DIP17" s="7"/>
      <c r="DIQ17" s="7"/>
      <c r="DIR17" s="7"/>
      <c r="DIS17" s="7"/>
      <c r="DIT17" s="7"/>
      <c r="DIU17" s="7"/>
      <c r="DIV17" s="7"/>
      <c r="DIW17" s="7"/>
      <c r="DIX17" s="7"/>
      <c r="DIY17" s="7"/>
      <c r="DIZ17" s="7"/>
      <c r="DJA17" s="7"/>
      <c r="DJB17" s="7"/>
      <c r="DJC17" s="7"/>
      <c r="DJD17" s="7"/>
      <c r="DJE17" s="7"/>
      <c r="DJF17" s="7"/>
      <c r="DJG17" s="7"/>
      <c r="DJH17" s="7"/>
      <c r="DJI17" s="7"/>
      <c r="DJJ17" s="7"/>
      <c r="DJK17" s="7"/>
      <c r="DJL17" s="7"/>
      <c r="DJM17" s="7"/>
      <c r="DJN17" s="7"/>
      <c r="DJO17" s="7"/>
      <c r="DJP17" s="7"/>
      <c r="DJQ17" s="7"/>
      <c r="DJR17" s="7"/>
      <c r="DJS17" s="7"/>
      <c r="DJT17" s="7"/>
      <c r="DJU17" s="7"/>
      <c r="DJV17" s="7"/>
      <c r="DJW17" s="7"/>
      <c r="DJX17" s="7"/>
      <c r="DJY17" s="7"/>
      <c r="DJZ17" s="7"/>
      <c r="DKA17" s="7"/>
      <c r="DKB17" s="7"/>
      <c r="DKC17" s="7"/>
      <c r="DKD17" s="7"/>
      <c r="DKE17" s="7"/>
      <c r="DKF17" s="7"/>
      <c r="DKG17" s="7"/>
      <c r="DKH17" s="7"/>
      <c r="DKI17" s="7"/>
      <c r="DKJ17" s="7"/>
      <c r="DKK17" s="7"/>
      <c r="DKL17" s="7"/>
      <c r="DKM17" s="7"/>
      <c r="DKN17" s="7"/>
      <c r="DKO17" s="7"/>
      <c r="DKP17" s="7"/>
      <c r="DKQ17" s="7"/>
      <c r="DKR17" s="7"/>
      <c r="DKS17" s="7"/>
      <c r="DKT17" s="7"/>
      <c r="DKU17" s="7"/>
      <c r="DKV17" s="7"/>
      <c r="DKW17" s="7"/>
      <c r="DKX17" s="7"/>
      <c r="DKY17" s="7"/>
      <c r="DKZ17" s="7"/>
      <c r="DLA17" s="7"/>
      <c r="DLB17" s="7"/>
      <c r="DLC17" s="7"/>
      <c r="DLD17" s="7"/>
      <c r="DLE17" s="7"/>
      <c r="DLF17" s="7"/>
      <c r="DLG17" s="7"/>
      <c r="DLH17" s="7"/>
      <c r="DLI17" s="7"/>
      <c r="DLJ17" s="7"/>
      <c r="DLK17" s="7"/>
      <c r="DLL17" s="7"/>
      <c r="DLM17" s="7"/>
      <c r="DLN17" s="7"/>
      <c r="DLO17" s="7"/>
      <c r="DLP17" s="7"/>
      <c r="DLQ17" s="7"/>
      <c r="DLR17" s="7"/>
      <c r="DLS17" s="7"/>
      <c r="DLT17" s="7"/>
      <c r="DLU17" s="7"/>
      <c r="DLV17" s="7"/>
      <c r="DLW17" s="7"/>
      <c r="DLX17" s="7"/>
      <c r="DLY17" s="7"/>
      <c r="DLZ17" s="7"/>
      <c r="DMA17" s="7"/>
      <c r="DMB17" s="7"/>
      <c r="DMC17" s="7"/>
      <c r="DMD17" s="7"/>
      <c r="DME17" s="7"/>
      <c r="DMF17" s="7"/>
      <c r="DMG17" s="7"/>
      <c r="DMH17" s="7"/>
      <c r="DMI17" s="7"/>
      <c r="DMJ17" s="7"/>
      <c r="DMK17" s="7"/>
      <c r="DML17" s="7"/>
      <c r="DMM17" s="7"/>
      <c r="DMN17" s="7"/>
      <c r="DMO17" s="7"/>
      <c r="DMP17" s="7"/>
      <c r="DMQ17" s="7"/>
      <c r="DMR17" s="7"/>
      <c r="DMS17" s="7"/>
      <c r="DMT17" s="7"/>
      <c r="DMU17" s="7"/>
      <c r="DMV17" s="7"/>
      <c r="DMW17" s="7"/>
      <c r="DMX17" s="7"/>
      <c r="DMY17" s="7"/>
      <c r="DMZ17" s="7"/>
      <c r="DNA17" s="7"/>
      <c r="DNB17" s="7"/>
      <c r="DNC17" s="7"/>
      <c r="DND17" s="7"/>
      <c r="DNE17" s="7"/>
      <c r="DNF17" s="7"/>
      <c r="DNG17" s="7"/>
      <c r="DNH17" s="7"/>
      <c r="DNI17" s="7"/>
      <c r="DNJ17" s="7"/>
      <c r="DNK17" s="7"/>
      <c r="DNL17" s="7"/>
      <c r="DNM17" s="7"/>
      <c r="DNN17" s="7"/>
      <c r="DNO17" s="7"/>
      <c r="DNP17" s="7"/>
      <c r="DNQ17" s="7"/>
      <c r="DNR17" s="7"/>
      <c r="DNS17" s="7"/>
      <c r="DNT17" s="7"/>
      <c r="DNU17" s="7"/>
      <c r="DNV17" s="7"/>
      <c r="DNW17" s="7"/>
      <c r="DNX17" s="7"/>
      <c r="DNY17" s="7"/>
      <c r="DNZ17" s="7"/>
      <c r="DOA17" s="7"/>
      <c r="DOB17" s="7"/>
      <c r="DOC17" s="7"/>
      <c r="DOD17" s="7"/>
      <c r="DOE17" s="7"/>
      <c r="DOF17" s="7"/>
      <c r="DOG17" s="7"/>
      <c r="DOH17" s="7"/>
      <c r="DOI17" s="7"/>
      <c r="DOJ17" s="7"/>
      <c r="DOK17" s="7"/>
      <c r="DOL17" s="7"/>
      <c r="DOM17" s="7"/>
      <c r="DON17" s="7"/>
      <c r="DOO17" s="7"/>
      <c r="DOP17" s="7"/>
      <c r="DOQ17" s="7"/>
      <c r="DOR17" s="7"/>
      <c r="DOS17" s="7"/>
      <c r="DOT17" s="7"/>
      <c r="DOU17" s="7"/>
      <c r="DOV17" s="7"/>
      <c r="DOW17" s="7"/>
      <c r="DOX17" s="7"/>
      <c r="DOY17" s="7"/>
      <c r="DOZ17" s="7"/>
      <c r="DPA17" s="7"/>
    </row>
    <row r="18" spans="2:3121" ht="99.75" customHeight="1" x14ac:dyDescent="0.45">
      <c r="B18" s="38" t="s">
        <v>76</v>
      </c>
      <c r="C18" s="392"/>
      <c r="D18" s="52"/>
      <c r="E18" s="137">
        <v>22000000</v>
      </c>
      <c r="F18" s="138">
        <v>43097</v>
      </c>
      <c r="G18" s="99">
        <v>11000000</v>
      </c>
      <c r="H18" s="100">
        <v>2</v>
      </c>
      <c r="I18" s="405">
        <v>0</v>
      </c>
      <c r="J18" s="139">
        <v>2750000</v>
      </c>
      <c r="K18" s="140"/>
      <c r="L18" s="141">
        <v>2750000</v>
      </c>
      <c r="M18" s="141"/>
      <c r="N18" s="141"/>
      <c r="O18" s="141"/>
      <c r="P18" s="141"/>
      <c r="Q18" s="125">
        <v>361</v>
      </c>
      <c r="R18" s="68"/>
      <c r="S18" s="103">
        <v>5500000</v>
      </c>
      <c r="T18" s="142"/>
      <c r="U18" s="396"/>
      <c r="V18" s="105"/>
      <c r="W18" s="276"/>
      <c r="X18" s="68"/>
      <c r="Y18" s="49">
        <v>0</v>
      </c>
      <c r="Z18" s="49"/>
      <c r="AA18" s="49">
        <v>0</v>
      </c>
      <c r="AB18" s="338">
        <f t="shared" si="4"/>
        <v>0</v>
      </c>
      <c r="AC18" s="400"/>
      <c r="AE18" s="68"/>
      <c r="AF18" s="7"/>
      <c r="AG18" s="7"/>
      <c r="AH18" s="7"/>
      <c r="AI18" s="7"/>
      <c r="AJ18" s="7"/>
      <c r="AK18" s="51">
        <v>0</v>
      </c>
      <c r="AL18" s="401"/>
      <c r="AM18" s="50"/>
      <c r="AN18" s="50"/>
      <c r="AO18" s="50"/>
      <c r="AP18" s="7"/>
      <c r="AQ18" s="50"/>
      <c r="AR18" s="50"/>
      <c r="AS18" s="49">
        <f t="shared" si="3"/>
        <v>0</v>
      </c>
      <c r="AT18" s="7"/>
      <c r="AU18" s="400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  <c r="IW18" s="7"/>
      <c r="IX18" s="7"/>
      <c r="IY18" s="7"/>
      <c r="IZ18" s="7"/>
      <c r="JA18" s="7"/>
      <c r="JB18" s="7"/>
      <c r="JC18" s="7"/>
      <c r="JD18" s="7"/>
      <c r="JE18" s="7"/>
      <c r="JF18" s="7"/>
      <c r="JG18" s="7"/>
      <c r="JH18" s="7"/>
      <c r="JI18" s="7"/>
      <c r="JJ18" s="7"/>
      <c r="JK18" s="7"/>
      <c r="JL18" s="7"/>
      <c r="JM18" s="7"/>
      <c r="JN18" s="7"/>
      <c r="JO18" s="7"/>
      <c r="JP18" s="7"/>
      <c r="JQ18" s="7"/>
      <c r="JR18" s="7"/>
      <c r="JS18" s="7"/>
      <c r="JT18" s="7"/>
      <c r="JU18" s="7"/>
      <c r="JV18" s="7"/>
      <c r="JW18" s="7"/>
      <c r="JX18" s="7"/>
      <c r="JY18" s="7"/>
      <c r="JZ18" s="7"/>
      <c r="KA18" s="7"/>
      <c r="KB18" s="7"/>
      <c r="KC18" s="7"/>
      <c r="KD18" s="7"/>
      <c r="KE18" s="7"/>
      <c r="KF18" s="7"/>
      <c r="KG18" s="7"/>
      <c r="KH18" s="7"/>
      <c r="KI18" s="7"/>
      <c r="KJ18" s="7"/>
      <c r="KK18" s="7"/>
      <c r="KL18" s="7"/>
      <c r="KM18" s="7"/>
      <c r="KN18" s="7"/>
      <c r="KO18" s="7"/>
      <c r="KP18" s="7"/>
      <c r="KQ18" s="7"/>
      <c r="KR18" s="7"/>
      <c r="KS18" s="7"/>
      <c r="KT18" s="7"/>
      <c r="KU18" s="7"/>
      <c r="KV18" s="7"/>
      <c r="KW18" s="7"/>
      <c r="KX18" s="7"/>
      <c r="KY18" s="7"/>
      <c r="KZ18" s="7"/>
      <c r="LA18" s="7"/>
      <c r="LB18" s="7"/>
      <c r="LC18" s="7"/>
      <c r="LD18" s="7"/>
      <c r="LE18" s="7"/>
      <c r="LF18" s="7"/>
      <c r="LG18" s="7"/>
      <c r="LH18" s="7"/>
      <c r="LI18" s="7"/>
      <c r="LJ18" s="7"/>
      <c r="LK18" s="7"/>
      <c r="LL18" s="7"/>
      <c r="LM18" s="7"/>
      <c r="LN18" s="7"/>
      <c r="LO18" s="7"/>
      <c r="LP18" s="7"/>
      <c r="LQ18" s="7"/>
      <c r="LR18" s="7"/>
      <c r="LS18" s="7"/>
      <c r="LT18" s="7"/>
      <c r="LU18" s="7"/>
      <c r="LV18" s="7"/>
      <c r="LW18" s="7"/>
      <c r="LX18" s="7"/>
      <c r="LY18" s="7"/>
      <c r="LZ18" s="7"/>
      <c r="MA18" s="7"/>
      <c r="MB18" s="7"/>
      <c r="MC18" s="7"/>
      <c r="MD18" s="7"/>
      <c r="ME18" s="7"/>
      <c r="MF18" s="7"/>
      <c r="MG18" s="7"/>
      <c r="MH18" s="7"/>
      <c r="MI18" s="7"/>
      <c r="MJ18" s="7"/>
      <c r="MK18" s="7"/>
      <c r="ML18" s="7"/>
      <c r="MM18" s="7"/>
      <c r="MN18" s="7"/>
      <c r="MO18" s="7"/>
      <c r="MP18" s="7"/>
      <c r="MQ18" s="7"/>
      <c r="MR18" s="7"/>
      <c r="MS18" s="7"/>
      <c r="MT18" s="7"/>
      <c r="MU18" s="7"/>
      <c r="MV18" s="7"/>
      <c r="MW18" s="7"/>
      <c r="MX18" s="7"/>
      <c r="MY18" s="7"/>
      <c r="MZ18" s="7"/>
      <c r="NA18" s="7"/>
      <c r="NB18" s="7"/>
      <c r="NC18" s="7"/>
      <c r="ND18" s="7"/>
      <c r="NE18" s="7"/>
      <c r="NF18" s="7"/>
      <c r="NG18" s="7"/>
      <c r="NH18" s="7"/>
      <c r="NI18" s="7"/>
      <c r="NJ18" s="7"/>
      <c r="NK18" s="7"/>
      <c r="NL18" s="7"/>
      <c r="NM18" s="7"/>
      <c r="NN18" s="7"/>
      <c r="NO18" s="7"/>
      <c r="NP18" s="7"/>
      <c r="NQ18" s="7"/>
      <c r="NR18" s="7"/>
      <c r="NS18" s="7"/>
      <c r="NT18" s="7"/>
      <c r="NU18" s="7"/>
      <c r="NV18" s="7"/>
      <c r="NW18" s="7"/>
      <c r="NX18" s="7"/>
      <c r="NY18" s="7"/>
      <c r="NZ18" s="7"/>
      <c r="OA18" s="7"/>
      <c r="OB18" s="7"/>
      <c r="OC18" s="7"/>
      <c r="OD18" s="7"/>
      <c r="OE18" s="7"/>
      <c r="OF18" s="7"/>
      <c r="OG18" s="7"/>
      <c r="OH18" s="7"/>
      <c r="OI18" s="7"/>
      <c r="OJ18" s="7"/>
      <c r="OK18" s="7"/>
      <c r="OL18" s="7"/>
      <c r="OM18" s="7"/>
      <c r="ON18" s="7"/>
      <c r="OO18" s="7"/>
      <c r="OP18" s="7"/>
      <c r="OQ18" s="7"/>
      <c r="OR18" s="7"/>
      <c r="OS18" s="7"/>
      <c r="OT18" s="7"/>
      <c r="OU18" s="7"/>
      <c r="OV18" s="7"/>
      <c r="OW18" s="7"/>
      <c r="OX18" s="7"/>
      <c r="OY18" s="7"/>
      <c r="OZ18" s="7"/>
      <c r="PA18" s="7"/>
      <c r="PB18" s="7"/>
      <c r="PC18" s="7"/>
      <c r="PD18" s="7"/>
      <c r="PE18" s="7"/>
      <c r="PF18" s="7"/>
      <c r="PG18" s="7"/>
      <c r="PH18" s="7"/>
      <c r="PI18" s="7"/>
      <c r="PJ18" s="7"/>
      <c r="PK18" s="7"/>
      <c r="PL18" s="7"/>
      <c r="PM18" s="7"/>
      <c r="PN18" s="7"/>
      <c r="PO18" s="7"/>
      <c r="PP18" s="7"/>
      <c r="PQ18" s="7"/>
      <c r="PR18" s="7"/>
      <c r="PS18" s="7"/>
      <c r="PT18" s="7"/>
      <c r="PU18" s="7"/>
      <c r="PV18" s="7"/>
      <c r="PW18" s="7"/>
      <c r="PX18" s="7"/>
      <c r="PY18" s="7"/>
      <c r="PZ18" s="7"/>
      <c r="QA18" s="7"/>
      <c r="QB18" s="7"/>
      <c r="QC18" s="7"/>
      <c r="QD18" s="7"/>
      <c r="QE18" s="7"/>
      <c r="QF18" s="7"/>
      <c r="QG18" s="7"/>
      <c r="QH18" s="7"/>
      <c r="QI18" s="7"/>
      <c r="QJ18" s="7"/>
      <c r="QK18" s="7"/>
      <c r="QL18" s="7"/>
      <c r="QM18" s="7"/>
      <c r="QN18" s="7"/>
      <c r="QO18" s="7"/>
      <c r="QP18" s="7"/>
      <c r="QQ18" s="7"/>
      <c r="QR18" s="7"/>
      <c r="QS18" s="7"/>
      <c r="QT18" s="7"/>
      <c r="QU18" s="7"/>
      <c r="QV18" s="7"/>
      <c r="QW18" s="7"/>
      <c r="QX18" s="7"/>
      <c r="QY18" s="7"/>
      <c r="QZ18" s="7"/>
      <c r="RA18" s="7"/>
      <c r="RB18" s="7"/>
      <c r="RC18" s="7"/>
      <c r="RD18" s="7"/>
      <c r="RE18" s="7"/>
      <c r="RF18" s="7"/>
      <c r="RG18" s="7"/>
      <c r="RH18" s="7"/>
      <c r="RI18" s="7"/>
      <c r="RJ18" s="7"/>
      <c r="RK18" s="7"/>
      <c r="RL18" s="7"/>
      <c r="RM18" s="7"/>
      <c r="RN18" s="7"/>
      <c r="RO18" s="7"/>
      <c r="RP18" s="7"/>
      <c r="RQ18" s="7"/>
      <c r="RR18" s="7"/>
      <c r="RS18" s="7"/>
      <c r="RT18" s="7"/>
      <c r="RU18" s="7"/>
      <c r="RV18" s="7"/>
      <c r="RW18" s="7"/>
      <c r="RX18" s="7"/>
      <c r="RY18" s="7"/>
      <c r="RZ18" s="7"/>
      <c r="SA18" s="7"/>
      <c r="SB18" s="7"/>
      <c r="SC18" s="7"/>
      <c r="SD18" s="7"/>
      <c r="SE18" s="7"/>
      <c r="SF18" s="7"/>
      <c r="SG18" s="7"/>
      <c r="SH18" s="7"/>
      <c r="SI18" s="7"/>
      <c r="SJ18" s="7"/>
      <c r="SK18" s="7"/>
      <c r="SL18" s="7"/>
      <c r="SM18" s="7"/>
      <c r="SN18" s="7"/>
      <c r="SO18" s="7"/>
      <c r="SP18" s="7"/>
      <c r="SQ18" s="7"/>
      <c r="SR18" s="7"/>
      <c r="SS18" s="7"/>
      <c r="ST18" s="7"/>
      <c r="SU18" s="7"/>
      <c r="SV18" s="7"/>
      <c r="SW18" s="7"/>
      <c r="SX18" s="7"/>
      <c r="SY18" s="7"/>
      <c r="SZ18" s="7"/>
      <c r="TA18" s="7"/>
      <c r="TB18" s="7"/>
      <c r="TC18" s="7"/>
      <c r="TD18" s="7"/>
      <c r="TE18" s="7"/>
      <c r="TF18" s="7"/>
      <c r="TG18" s="7"/>
      <c r="TH18" s="7"/>
      <c r="TI18" s="7"/>
      <c r="TJ18" s="7"/>
      <c r="TK18" s="7"/>
      <c r="TL18" s="7"/>
      <c r="TM18" s="7"/>
      <c r="TN18" s="7"/>
      <c r="TO18" s="7"/>
      <c r="TP18" s="7"/>
      <c r="TQ18" s="7"/>
      <c r="TR18" s="7"/>
      <c r="TS18" s="7"/>
      <c r="TT18" s="7"/>
      <c r="TU18" s="7"/>
      <c r="TV18" s="7"/>
      <c r="TW18" s="7"/>
      <c r="TX18" s="7"/>
      <c r="TY18" s="7"/>
      <c r="TZ18" s="7"/>
      <c r="UA18" s="7"/>
      <c r="UB18" s="7"/>
      <c r="UC18" s="7"/>
      <c r="UD18" s="7"/>
      <c r="UE18" s="7"/>
      <c r="UF18" s="7"/>
      <c r="UG18" s="7"/>
      <c r="UH18" s="7"/>
      <c r="UI18" s="7"/>
      <c r="UJ18" s="7"/>
      <c r="UK18" s="7"/>
      <c r="UL18" s="7"/>
      <c r="UM18" s="7"/>
      <c r="UN18" s="7"/>
      <c r="UO18" s="7"/>
      <c r="UP18" s="7"/>
      <c r="UQ18" s="7"/>
      <c r="UR18" s="7"/>
      <c r="US18" s="7"/>
      <c r="UT18" s="7"/>
      <c r="UU18" s="7"/>
      <c r="UV18" s="7"/>
      <c r="UW18" s="7"/>
      <c r="UX18" s="7"/>
      <c r="UY18" s="7"/>
      <c r="UZ18" s="7"/>
      <c r="VA18" s="7"/>
      <c r="VB18" s="7"/>
      <c r="VC18" s="7"/>
      <c r="VD18" s="7"/>
      <c r="VE18" s="7"/>
      <c r="VF18" s="7"/>
      <c r="VG18" s="7"/>
      <c r="VH18" s="7"/>
      <c r="VI18" s="7"/>
      <c r="VJ18" s="7"/>
      <c r="VK18" s="7"/>
      <c r="VL18" s="7"/>
      <c r="VM18" s="7"/>
      <c r="VN18" s="7"/>
      <c r="VO18" s="7"/>
      <c r="VP18" s="7"/>
      <c r="VQ18" s="7"/>
      <c r="VR18" s="7"/>
      <c r="VS18" s="7"/>
      <c r="VT18" s="7"/>
      <c r="VU18" s="7"/>
      <c r="VV18" s="7"/>
      <c r="VW18" s="7"/>
      <c r="VX18" s="7"/>
      <c r="VY18" s="7"/>
      <c r="VZ18" s="7"/>
      <c r="WA18" s="7"/>
      <c r="WB18" s="7"/>
      <c r="WC18" s="7"/>
      <c r="WD18" s="7"/>
      <c r="WE18" s="7"/>
      <c r="WF18" s="7"/>
      <c r="WG18" s="7"/>
      <c r="WH18" s="7"/>
      <c r="WI18" s="7"/>
      <c r="WJ18" s="7"/>
      <c r="WK18" s="7"/>
      <c r="WL18" s="7"/>
      <c r="WM18" s="7"/>
      <c r="WN18" s="7"/>
      <c r="WO18" s="7"/>
      <c r="WP18" s="7"/>
      <c r="WQ18" s="7"/>
      <c r="WR18" s="7"/>
      <c r="WS18" s="7"/>
      <c r="WT18" s="7"/>
      <c r="WU18" s="7"/>
      <c r="WV18" s="7"/>
      <c r="WW18" s="7"/>
      <c r="WX18" s="7"/>
      <c r="WY18" s="7"/>
      <c r="WZ18" s="7"/>
      <c r="XA18" s="7"/>
      <c r="XB18" s="7"/>
      <c r="XC18" s="7"/>
      <c r="XD18" s="7"/>
      <c r="XE18" s="7"/>
      <c r="XF18" s="7"/>
      <c r="XG18" s="7"/>
      <c r="XH18" s="7"/>
      <c r="XI18" s="7"/>
      <c r="XJ18" s="7"/>
      <c r="XK18" s="7"/>
      <c r="XL18" s="7"/>
      <c r="XM18" s="7"/>
      <c r="XN18" s="7"/>
      <c r="XO18" s="7"/>
      <c r="XP18" s="7"/>
      <c r="XQ18" s="7"/>
      <c r="XR18" s="7"/>
      <c r="XS18" s="7"/>
      <c r="XT18" s="7"/>
      <c r="XU18" s="7"/>
      <c r="XV18" s="7"/>
      <c r="XW18" s="7"/>
      <c r="XX18" s="7"/>
      <c r="XY18" s="7"/>
      <c r="XZ18" s="7"/>
      <c r="YA18" s="7"/>
      <c r="YB18" s="7"/>
      <c r="YC18" s="7"/>
      <c r="YD18" s="7"/>
      <c r="YE18" s="7"/>
      <c r="YF18" s="7"/>
      <c r="YG18" s="7"/>
      <c r="YH18" s="7"/>
      <c r="YI18" s="7"/>
      <c r="YJ18" s="7"/>
      <c r="YK18" s="7"/>
      <c r="YL18" s="7"/>
      <c r="YM18" s="7"/>
      <c r="YN18" s="7"/>
      <c r="YO18" s="7"/>
      <c r="YP18" s="7"/>
      <c r="YQ18" s="7"/>
      <c r="YR18" s="7"/>
      <c r="YS18" s="7"/>
      <c r="YT18" s="7"/>
      <c r="YU18" s="7"/>
      <c r="YV18" s="7"/>
      <c r="YW18" s="7"/>
      <c r="YX18" s="7"/>
      <c r="YY18" s="7"/>
      <c r="YZ18" s="7"/>
      <c r="ZA18" s="7"/>
      <c r="ZB18" s="7"/>
      <c r="ZC18" s="7"/>
      <c r="ZD18" s="7"/>
      <c r="ZE18" s="7"/>
      <c r="ZF18" s="7"/>
      <c r="ZG18" s="7"/>
      <c r="ZH18" s="7"/>
      <c r="ZI18" s="7"/>
      <c r="ZJ18" s="7"/>
      <c r="ZK18" s="7"/>
      <c r="ZL18" s="7"/>
      <c r="ZM18" s="7"/>
      <c r="ZN18" s="7"/>
      <c r="ZO18" s="7"/>
      <c r="ZP18" s="7"/>
      <c r="ZQ18" s="7"/>
      <c r="ZR18" s="7"/>
      <c r="ZS18" s="7"/>
      <c r="ZT18" s="7"/>
      <c r="ZU18" s="7"/>
      <c r="ZV18" s="7"/>
      <c r="ZW18" s="7"/>
      <c r="ZX18" s="7"/>
      <c r="ZY18" s="7"/>
      <c r="ZZ18" s="7"/>
      <c r="AAA18" s="7"/>
      <c r="AAB18" s="7"/>
      <c r="AAC18" s="7"/>
      <c r="AAD18" s="7"/>
      <c r="AAE18" s="7"/>
      <c r="AAF18" s="7"/>
      <c r="AAG18" s="7"/>
      <c r="AAH18" s="7"/>
      <c r="AAI18" s="7"/>
      <c r="AAJ18" s="7"/>
      <c r="AAK18" s="7"/>
      <c r="AAL18" s="7"/>
      <c r="AAM18" s="7"/>
      <c r="AAN18" s="7"/>
      <c r="AAO18" s="7"/>
      <c r="AAP18" s="7"/>
      <c r="AAQ18" s="7"/>
      <c r="AAR18" s="7"/>
      <c r="AAS18" s="7"/>
      <c r="AAT18" s="7"/>
      <c r="AAU18" s="7"/>
      <c r="AAV18" s="7"/>
      <c r="AAW18" s="7"/>
      <c r="AAX18" s="7"/>
      <c r="AAY18" s="7"/>
      <c r="AAZ18" s="7"/>
      <c r="ABA18" s="7"/>
      <c r="ABB18" s="7"/>
      <c r="ABC18" s="7"/>
      <c r="ABD18" s="7"/>
      <c r="ABE18" s="7"/>
      <c r="ABF18" s="7"/>
      <c r="ABG18" s="7"/>
      <c r="ABH18" s="7"/>
      <c r="ABI18" s="7"/>
      <c r="ABJ18" s="7"/>
      <c r="ABK18" s="7"/>
      <c r="ABL18" s="7"/>
      <c r="ABM18" s="7"/>
      <c r="ABN18" s="7"/>
      <c r="ABO18" s="7"/>
      <c r="ABP18" s="7"/>
      <c r="ABQ18" s="7"/>
      <c r="ABR18" s="7"/>
      <c r="ABS18" s="7"/>
      <c r="ABT18" s="7"/>
      <c r="ABU18" s="7"/>
      <c r="ABV18" s="7"/>
      <c r="ABW18" s="7"/>
      <c r="ABX18" s="7"/>
      <c r="ABY18" s="7"/>
      <c r="ABZ18" s="7"/>
      <c r="ACA18" s="7"/>
      <c r="ACB18" s="7"/>
      <c r="ACC18" s="7"/>
      <c r="ACD18" s="7"/>
      <c r="ACE18" s="7"/>
      <c r="ACF18" s="7"/>
      <c r="ACG18" s="7"/>
      <c r="ACH18" s="7"/>
      <c r="ACI18" s="7"/>
      <c r="ACJ18" s="7"/>
      <c r="ACK18" s="7"/>
      <c r="ACL18" s="7"/>
      <c r="ACM18" s="7"/>
      <c r="ACN18" s="7"/>
      <c r="ACO18" s="7"/>
      <c r="ACP18" s="7"/>
      <c r="ACQ18" s="7"/>
      <c r="ACR18" s="7"/>
      <c r="ACS18" s="7"/>
      <c r="ACT18" s="7"/>
      <c r="ACU18" s="7"/>
      <c r="ACV18" s="7"/>
      <c r="ACW18" s="7"/>
      <c r="ACX18" s="7"/>
      <c r="ACY18" s="7"/>
      <c r="ACZ18" s="7"/>
      <c r="ADA18" s="7"/>
      <c r="ADB18" s="7"/>
      <c r="ADC18" s="7"/>
      <c r="ADD18" s="7"/>
      <c r="ADE18" s="7"/>
      <c r="ADF18" s="7"/>
      <c r="ADG18" s="7"/>
      <c r="ADH18" s="7"/>
      <c r="ADI18" s="7"/>
      <c r="ADJ18" s="7"/>
      <c r="ADK18" s="7"/>
      <c r="ADL18" s="7"/>
      <c r="ADM18" s="7"/>
      <c r="ADN18" s="7"/>
      <c r="ADO18" s="7"/>
      <c r="ADP18" s="7"/>
      <c r="ADQ18" s="7"/>
      <c r="ADR18" s="7"/>
      <c r="ADS18" s="7"/>
      <c r="ADT18" s="7"/>
      <c r="ADU18" s="7"/>
      <c r="ADV18" s="7"/>
      <c r="ADW18" s="7"/>
      <c r="ADX18" s="7"/>
      <c r="ADY18" s="7"/>
      <c r="ADZ18" s="7"/>
      <c r="AEA18" s="7"/>
      <c r="AEB18" s="7"/>
      <c r="AEC18" s="7"/>
      <c r="AED18" s="7"/>
      <c r="AEE18" s="7"/>
      <c r="AEF18" s="7"/>
      <c r="AEG18" s="7"/>
      <c r="AEH18" s="7"/>
      <c r="AEI18" s="7"/>
      <c r="AEJ18" s="7"/>
      <c r="AEK18" s="7"/>
      <c r="AEL18" s="7"/>
      <c r="AEM18" s="7"/>
      <c r="AEN18" s="7"/>
      <c r="AEO18" s="7"/>
      <c r="AEP18" s="7"/>
      <c r="AEQ18" s="7"/>
      <c r="AER18" s="7"/>
      <c r="AES18" s="7"/>
      <c r="AET18" s="7"/>
      <c r="AEU18" s="7"/>
      <c r="AEV18" s="7"/>
      <c r="AEW18" s="7"/>
      <c r="AEX18" s="7"/>
      <c r="AEY18" s="7"/>
      <c r="AEZ18" s="7"/>
      <c r="AFA18" s="7"/>
      <c r="AFB18" s="7"/>
      <c r="AFC18" s="7"/>
      <c r="AFD18" s="7"/>
      <c r="AFE18" s="7"/>
      <c r="AFF18" s="7"/>
      <c r="AFG18" s="7"/>
      <c r="AFH18" s="7"/>
      <c r="AFI18" s="7"/>
      <c r="AFJ18" s="7"/>
      <c r="AFK18" s="7"/>
      <c r="AFL18" s="7"/>
      <c r="AFM18" s="7"/>
      <c r="AFN18" s="7"/>
      <c r="AFO18" s="7"/>
      <c r="AFP18" s="7"/>
      <c r="AFQ18" s="7"/>
      <c r="AFR18" s="7"/>
      <c r="AFS18" s="7"/>
      <c r="AFT18" s="7"/>
      <c r="AFU18" s="7"/>
      <c r="AFV18" s="7"/>
      <c r="AFW18" s="7"/>
      <c r="AFX18" s="7"/>
      <c r="AFY18" s="7"/>
      <c r="AFZ18" s="7"/>
      <c r="AGA18" s="7"/>
      <c r="AGB18" s="7"/>
      <c r="AGC18" s="7"/>
      <c r="AGD18" s="7"/>
      <c r="AGE18" s="7"/>
      <c r="AGF18" s="7"/>
      <c r="AGG18" s="7"/>
      <c r="AGH18" s="7"/>
      <c r="AGI18" s="7"/>
      <c r="AGJ18" s="7"/>
      <c r="AGK18" s="7"/>
      <c r="AGL18" s="7"/>
      <c r="AGM18" s="7"/>
      <c r="AGN18" s="7"/>
      <c r="AGO18" s="7"/>
      <c r="AGP18" s="7"/>
      <c r="AGQ18" s="7"/>
      <c r="AGR18" s="7"/>
      <c r="AGS18" s="7"/>
      <c r="AGT18" s="7"/>
      <c r="AGU18" s="7"/>
      <c r="AGV18" s="7"/>
      <c r="AGW18" s="7"/>
      <c r="AGX18" s="7"/>
      <c r="AGY18" s="7"/>
      <c r="AGZ18" s="7"/>
      <c r="AHA18" s="7"/>
      <c r="AHB18" s="7"/>
      <c r="AHC18" s="7"/>
      <c r="AHD18" s="7"/>
      <c r="AHE18" s="7"/>
      <c r="AHF18" s="7"/>
      <c r="AHG18" s="7"/>
      <c r="AHH18" s="7"/>
      <c r="AHI18" s="7"/>
      <c r="AHJ18" s="7"/>
      <c r="AHK18" s="7"/>
      <c r="AHL18" s="7"/>
      <c r="AHM18" s="7"/>
      <c r="AHN18" s="7"/>
      <c r="AHO18" s="7"/>
      <c r="AHP18" s="7"/>
      <c r="AHQ18" s="7"/>
      <c r="AHR18" s="7"/>
      <c r="AHS18" s="7"/>
      <c r="AHT18" s="7"/>
      <c r="AHU18" s="7"/>
      <c r="AHV18" s="7"/>
      <c r="AHW18" s="7"/>
      <c r="AHX18" s="7"/>
      <c r="AHY18" s="7"/>
      <c r="AHZ18" s="7"/>
      <c r="AIA18" s="7"/>
      <c r="AIB18" s="7"/>
      <c r="AIC18" s="7"/>
      <c r="AID18" s="7"/>
      <c r="AIE18" s="7"/>
      <c r="AIF18" s="7"/>
      <c r="AIG18" s="7"/>
      <c r="AIH18" s="7"/>
      <c r="AII18" s="7"/>
      <c r="AIJ18" s="7"/>
      <c r="AIK18" s="7"/>
      <c r="AIL18" s="7"/>
      <c r="AIM18" s="7"/>
      <c r="AIN18" s="7"/>
      <c r="AIO18" s="7"/>
      <c r="AIP18" s="7"/>
      <c r="AIQ18" s="7"/>
      <c r="AIR18" s="7"/>
      <c r="AIS18" s="7"/>
      <c r="AIT18" s="7"/>
      <c r="AIU18" s="7"/>
      <c r="AIV18" s="7"/>
      <c r="AIW18" s="7"/>
      <c r="AIX18" s="7"/>
      <c r="AIY18" s="7"/>
      <c r="AIZ18" s="7"/>
      <c r="AJA18" s="7"/>
      <c r="AJB18" s="7"/>
      <c r="AJC18" s="7"/>
      <c r="AJD18" s="7"/>
      <c r="AJE18" s="7"/>
      <c r="AJF18" s="7"/>
      <c r="AJG18" s="7"/>
      <c r="AJH18" s="7"/>
      <c r="AJI18" s="7"/>
      <c r="AJJ18" s="7"/>
      <c r="AJK18" s="7"/>
      <c r="AJL18" s="7"/>
      <c r="AJM18" s="7"/>
      <c r="AJN18" s="7"/>
      <c r="AJO18" s="7"/>
      <c r="AJP18" s="7"/>
      <c r="AJQ18" s="7"/>
      <c r="AJR18" s="7"/>
      <c r="AJS18" s="7"/>
      <c r="AJT18" s="7"/>
      <c r="AJU18" s="7"/>
      <c r="AJV18" s="7"/>
      <c r="AJW18" s="7"/>
      <c r="AJX18" s="7"/>
      <c r="AJY18" s="7"/>
      <c r="AJZ18" s="7"/>
      <c r="AKA18" s="7"/>
      <c r="AKB18" s="7"/>
      <c r="AKC18" s="7"/>
      <c r="AKD18" s="7"/>
      <c r="AKE18" s="7"/>
      <c r="AKF18" s="7"/>
      <c r="AKG18" s="7"/>
      <c r="AKH18" s="7"/>
      <c r="AKI18" s="7"/>
      <c r="AKJ18" s="7"/>
      <c r="AKK18" s="7"/>
      <c r="AKL18" s="7"/>
      <c r="AKM18" s="7"/>
      <c r="AKN18" s="7"/>
      <c r="AKO18" s="7"/>
      <c r="AKP18" s="7"/>
      <c r="AKQ18" s="7"/>
      <c r="AKR18" s="7"/>
      <c r="AKS18" s="7"/>
      <c r="AKT18" s="7"/>
      <c r="AKU18" s="7"/>
      <c r="AKV18" s="7"/>
      <c r="AKW18" s="7"/>
      <c r="AKX18" s="7"/>
      <c r="AKY18" s="7"/>
      <c r="AKZ18" s="7"/>
      <c r="ALA18" s="7"/>
      <c r="ALB18" s="7"/>
      <c r="ALC18" s="7"/>
      <c r="ALD18" s="7"/>
      <c r="ALE18" s="7"/>
      <c r="ALF18" s="7"/>
      <c r="ALG18" s="7"/>
      <c r="ALH18" s="7"/>
      <c r="ALI18" s="7"/>
      <c r="ALJ18" s="7"/>
      <c r="ALK18" s="7"/>
      <c r="ALL18" s="7"/>
      <c r="ALM18" s="7"/>
      <c r="ALN18" s="7"/>
      <c r="ALO18" s="7"/>
      <c r="ALP18" s="7"/>
      <c r="ALQ18" s="7"/>
      <c r="ALR18" s="7"/>
      <c r="ALS18" s="7"/>
      <c r="ALT18" s="7"/>
      <c r="ALU18" s="7"/>
      <c r="ALV18" s="7"/>
      <c r="ALW18" s="7"/>
      <c r="ALX18" s="7"/>
      <c r="ALY18" s="7"/>
      <c r="ALZ18" s="7"/>
      <c r="AMA18" s="7"/>
      <c r="AMB18" s="7"/>
      <c r="AMC18" s="7"/>
      <c r="AMD18" s="7"/>
      <c r="AME18" s="7"/>
      <c r="AMF18" s="7"/>
      <c r="AMG18" s="7"/>
      <c r="AMH18" s="7"/>
      <c r="AMI18" s="7"/>
      <c r="AMJ18" s="7"/>
      <c r="AMK18" s="7"/>
      <c r="AML18" s="7"/>
      <c r="AMM18" s="7"/>
      <c r="AMN18" s="7"/>
      <c r="AMO18" s="7"/>
      <c r="AMP18" s="7"/>
      <c r="AMQ18" s="7"/>
      <c r="AMR18" s="7"/>
      <c r="AMS18" s="7"/>
      <c r="AMT18" s="7"/>
      <c r="AMU18" s="7"/>
      <c r="AMV18" s="7"/>
      <c r="AMW18" s="7"/>
      <c r="AMX18" s="7"/>
      <c r="AMY18" s="7"/>
      <c r="AMZ18" s="7"/>
      <c r="ANA18" s="7"/>
      <c r="ANB18" s="7"/>
      <c r="ANC18" s="7"/>
      <c r="AND18" s="7"/>
      <c r="ANE18" s="7"/>
      <c r="ANF18" s="7"/>
      <c r="ANG18" s="7"/>
      <c r="ANH18" s="7"/>
      <c r="ANI18" s="7"/>
      <c r="ANJ18" s="7"/>
      <c r="ANK18" s="7"/>
      <c r="ANL18" s="7"/>
      <c r="ANM18" s="7"/>
      <c r="ANN18" s="7"/>
      <c r="ANO18" s="7"/>
      <c r="ANP18" s="7"/>
      <c r="ANQ18" s="7"/>
      <c r="ANR18" s="7"/>
      <c r="ANS18" s="7"/>
      <c r="ANT18" s="7"/>
      <c r="ANU18" s="7"/>
      <c r="ANV18" s="7"/>
      <c r="ANW18" s="7"/>
      <c r="ANX18" s="7"/>
      <c r="ANY18" s="7"/>
      <c r="ANZ18" s="7"/>
      <c r="AOA18" s="7"/>
      <c r="AOB18" s="7"/>
      <c r="AOC18" s="7"/>
      <c r="AOD18" s="7"/>
      <c r="AOE18" s="7"/>
      <c r="AOF18" s="7"/>
      <c r="AOG18" s="7"/>
      <c r="AOH18" s="7"/>
      <c r="AOI18" s="7"/>
      <c r="AOJ18" s="7"/>
      <c r="AOK18" s="7"/>
      <c r="AOL18" s="7"/>
      <c r="AOM18" s="7"/>
      <c r="AON18" s="7"/>
      <c r="AOO18" s="7"/>
      <c r="AOP18" s="7"/>
      <c r="AOQ18" s="7"/>
      <c r="AOR18" s="7"/>
      <c r="AOS18" s="7"/>
      <c r="AOT18" s="7"/>
      <c r="AOU18" s="7"/>
      <c r="AOV18" s="7"/>
      <c r="AOW18" s="7"/>
      <c r="AOX18" s="7"/>
      <c r="AOY18" s="7"/>
      <c r="AOZ18" s="7"/>
      <c r="APA18" s="7"/>
      <c r="APB18" s="7"/>
      <c r="APC18" s="7"/>
      <c r="APD18" s="7"/>
      <c r="APE18" s="7"/>
      <c r="APF18" s="7"/>
      <c r="APG18" s="7"/>
      <c r="APH18" s="7"/>
      <c r="API18" s="7"/>
      <c r="APJ18" s="7"/>
      <c r="APK18" s="7"/>
      <c r="APL18" s="7"/>
      <c r="APM18" s="7"/>
      <c r="APN18" s="7"/>
      <c r="APO18" s="7"/>
      <c r="APP18" s="7"/>
      <c r="APQ18" s="7"/>
      <c r="APR18" s="7"/>
      <c r="APS18" s="7"/>
      <c r="APT18" s="7"/>
      <c r="APU18" s="7"/>
      <c r="APV18" s="7"/>
      <c r="APW18" s="7"/>
      <c r="APX18" s="7"/>
      <c r="APY18" s="7"/>
      <c r="APZ18" s="7"/>
      <c r="AQA18" s="7"/>
      <c r="AQB18" s="7"/>
      <c r="AQC18" s="7"/>
      <c r="AQD18" s="7"/>
      <c r="AQE18" s="7"/>
      <c r="AQF18" s="7"/>
      <c r="AQG18" s="7"/>
      <c r="AQH18" s="7"/>
      <c r="AQI18" s="7"/>
      <c r="AQJ18" s="7"/>
      <c r="AQK18" s="7"/>
      <c r="AQL18" s="7"/>
      <c r="AQM18" s="7"/>
      <c r="AQN18" s="7"/>
      <c r="AQO18" s="7"/>
      <c r="AQP18" s="7"/>
      <c r="AQQ18" s="7"/>
      <c r="AQR18" s="7"/>
      <c r="AQS18" s="7"/>
      <c r="AQT18" s="7"/>
      <c r="AQU18" s="7"/>
      <c r="AQV18" s="7"/>
      <c r="AQW18" s="7"/>
      <c r="AQX18" s="7"/>
      <c r="AQY18" s="7"/>
      <c r="AQZ18" s="7"/>
      <c r="ARA18" s="7"/>
      <c r="ARB18" s="7"/>
      <c r="ARC18" s="7"/>
      <c r="ARD18" s="7"/>
      <c r="ARE18" s="7"/>
      <c r="ARF18" s="7"/>
      <c r="ARG18" s="7"/>
      <c r="ARH18" s="7"/>
      <c r="ARI18" s="7"/>
      <c r="ARJ18" s="7"/>
      <c r="ARK18" s="7"/>
      <c r="ARL18" s="7"/>
      <c r="ARM18" s="7"/>
      <c r="ARN18" s="7"/>
      <c r="ARO18" s="7"/>
      <c r="ARP18" s="7"/>
      <c r="ARQ18" s="7"/>
      <c r="ARR18" s="7"/>
      <c r="ARS18" s="7"/>
      <c r="ART18" s="7"/>
      <c r="ARU18" s="7"/>
      <c r="ARV18" s="7"/>
      <c r="ARW18" s="7"/>
      <c r="ARX18" s="7"/>
      <c r="ARY18" s="7"/>
      <c r="ARZ18" s="7"/>
      <c r="ASA18" s="7"/>
      <c r="ASB18" s="7"/>
      <c r="ASC18" s="7"/>
      <c r="ASD18" s="7"/>
      <c r="ASE18" s="7"/>
      <c r="ASF18" s="7"/>
      <c r="ASG18" s="7"/>
      <c r="ASH18" s="7"/>
      <c r="ASI18" s="7"/>
      <c r="ASJ18" s="7"/>
      <c r="ASK18" s="7"/>
      <c r="ASL18" s="7"/>
      <c r="ASM18" s="7"/>
      <c r="ASN18" s="7"/>
      <c r="ASO18" s="7"/>
      <c r="ASP18" s="7"/>
      <c r="ASQ18" s="7"/>
      <c r="ASR18" s="7"/>
      <c r="ASS18" s="7"/>
      <c r="AST18" s="7"/>
      <c r="ASU18" s="7"/>
      <c r="ASV18" s="7"/>
      <c r="ASW18" s="7"/>
      <c r="ASX18" s="7"/>
      <c r="ASY18" s="7"/>
      <c r="ASZ18" s="7"/>
      <c r="ATA18" s="7"/>
      <c r="ATB18" s="7"/>
      <c r="ATC18" s="7"/>
      <c r="ATD18" s="7"/>
      <c r="ATE18" s="7"/>
      <c r="ATF18" s="7"/>
      <c r="ATG18" s="7"/>
      <c r="ATH18" s="7"/>
      <c r="ATI18" s="7"/>
      <c r="ATJ18" s="7"/>
      <c r="ATK18" s="7"/>
      <c r="ATL18" s="7"/>
      <c r="ATM18" s="7"/>
      <c r="ATN18" s="7"/>
      <c r="ATO18" s="7"/>
      <c r="ATP18" s="7"/>
      <c r="ATQ18" s="7"/>
      <c r="ATR18" s="7"/>
      <c r="ATS18" s="7"/>
      <c r="ATT18" s="7"/>
      <c r="ATU18" s="7"/>
      <c r="ATV18" s="7"/>
      <c r="ATW18" s="7"/>
      <c r="ATX18" s="7"/>
      <c r="ATY18" s="7"/>
      <c r="ATZ18" s="7"/>
      <c r="AUA18" s="7"/>
      <c r="AUB18" s="7"/>
      <c r="AUC18" s="7"/>
      <c r="AUD18" s="7"/>
      <c r="AUE18" s="7"/>
      <c r="AUF18" s="7"/>
      <c r="AUG18" s="7"/>
      <c r="AUH18" s="7"/>
      <c r="AUI18" s="7"/>
      <c r="AUJ18" s="7"/>
      <c r="AUK18" s="7"/>
      <c r="AUL18" s="7"/>
      <c r="AUM18" s="7"/>
      <c r="AUN18" s="7"/>
      <c r="AUO18" s="7"/>
      <c r="AUP18" s="7"/>
      <c r="AUQ18" s="7"/>
      <c r="AUR18" s="7"/>
      <c r="AUS18" s="7"/>
      <c r="AUT18" s="7"/>
      <c r="AUU18" s="7"/>
      <c r="AUV18" s="7"/>
      <c r="AUW18" s="7"/>
      <c r="AUX18" s="7"/>
      <c r="AUY18" s="7"/>
      <c r="AUZ18" s="7"/>
      <c r="AVA18" s="7"/>
      <c r="AVB18" s="7"/>
      <c r="AVC18" s="7"/>
      <c r="AVD18" s="7"/>
      <c r="AVE18" s="7"/>
      <c r="AVF18" s="7"/>
      <c r="AVG18" s="7"/>
      <c r="AVH18" s="7"/>
      <c r="AVI18" s="7"/>
      <c r="AVJ18" s="7"/>
      <c r="AVK18" s="7"/>
      <c r="AVL18" s="7"/>
      <c r="AVM18" s="7"/>
      <c r="AVN18" s="7"/>
      <c r="AVO18" s="7"/>
      <c r="AVP18" s="7"/>
      <c r="AVQ18" s="7"/>
      <c r="AVR18" s="7"/>
      <c r="AVS18" s="7"/>
      <c r="AVT18" s="7"/>
      <c r="AVU18" s="7"/>
      <c r="AVV18" s="7"/>
      <c r="AVW18" s="7"/>
      <c r="AVX18" s="7"/>
      <c r="AVY18" s="7"/>
      <c r="AVZ18" s="7"/>
      <c r="AWA18" s="7"/>
      <c r="AWB18" s="7"/>
      <c r="AWC18" s="7"/>
      <c r="AWD18" s="7"/>
      <c r="AWE18" s="7"/>
      <c r="AWF18" s="7"/>
      <c r="AWG18" s="7"/>
      <c r="AWH18" s="7"/>
      <c r="AWI18" s="7"/>
      <c r="AWJ18" s="7"/>
      <c r="AWK18" s="7"/>
      <c r="AWL18" s="7"/>
      <c r="AWM18" s="7"/>
      <c r="AWN18" s="7"/>
      <c r="AWO18" s="7"/>
      <c r="AWP18" s="7"/>
      <c r="AWQ18" s="7"/>
      <c r="AWR18" s="7"/>
      <c r="AWS18" s="7"/>
      <c r="AWT18" s="7"/>
      <c r="AWU18" s="7"/>
      <c r="AWV18" s="7"/>
      <c r="AWW18" s="7"/>
      <c r="AWX18" s="7"/>
      <c r="AWY18" s="7"/>
      <c r="AWZ18" s="7"/>
      <c r="AXA18" s="7"/>
      <c r="AXB18" s="7"/>
      <c r="AXC18" s="7"/>
      <c r="AXD18" s="7"/>
      <c r="AXE18" s="7"/>
      <c r="AXF18" s="7"/>
      <c r="AXG18" s="7"/>
      <c r="AXH18" s="7"/>
      <c r="AXI18" s="7"/>
      <c r="AXJ18" s="7"/>
      <c r="AXK18" s="7"/>
      <c r="AXL18" s="7"/>
      <c r="AXM18" s="7"/>
      <c r="AXN18" s="7"/>
      <c r="AXO18" s="7"/>
      <c r="AXP18" s="7"/>
      <c r="AXQ18" s="7"/>
      <c r="AXR18" s="7"/>
      <c r="AXS18" s="7"/>
      <c r="AXT18" s="7"/>
      <c r="AXU18" s="7"/>
      <c r="AXV18" s="7"/>
      <c r="AXW18" s="7"/>
      <c r="AXX18" s="7"/>
      <c r="AXY18" s="7"/>
      <c r="AXZ18" s="7"/>
      <c r="AYA18" s="7"/>
      <c r="AYB18" s="7"/>
      <c r="AYC18" s="7"/>
      <c r="AYD18" s="7"/>
      <c r="AYE18" s="7"/>
      <c r="AYF18" s="7"/>
      <c r="AYG18" s="7"/>
      <c r="AYH18" s="7"/>
      <c r="AYI18" s="7"/>
      <c r="AYJ18" s="7"/>
      <c r="AYK18" s="7"/>
      <c r="AYL18" s="7"/>
      <c r="AYM18" s="7"/>
      <c r="AYN18" s="7"/>
      <c r="AYO18" s="7"/>
      <c r="AYP18" s="7"/>
      <c r="AYQ18" s="7"/>
      <c r="AYR18" s="7"/>
      <c r="AYS18" s="7"/>
      <c r="AYT18" s="7"/>
      <c r="AYU18" s="7"/>
      <c r="AYV18" s="7"/>
      <c r="AYW18" s="7"/>
      <c r="AYX18" s="7"/>
      <c r="AYY18" s="7"/>
      <c r="AYZ18" s="7"/>
      <c r="AZA18" s="7"/>
      <c r="AZB18" s="7"/>
      <c r="AZC18" s="7"/>
      <c r="AZD18" s="7"/>
      <c r="AZE18" s="7"/>
      <c r="AZF18" s="7"/>
      <c r="AZG18" s="7"/>
      <c r="AZH18" s="7"/>
      <c r="AZI18" s="7"/>
      <c r="AZJ18" s="7"/>
      <c r="AZK18" s="7"/>
      <c r="AZL18" s="7"/>
      <c r="AZM18" s="7"/>
      <c r="AZN18" s="7"/>
      <c r="AZO18" s="7"/>
      <c r="AZP18" s="7"/>
      <c r="AZQ18" s="7"/>
      <c r="AZR18" s="7"/>
      <c r="AZS18" s="7"/>
      <c r="AZT18" s="7"/>
      <c r="AZU18" s="7"/>
      <c r="AZV18" s="7"/>
      <c r="AZW18" s="7"/>
      <c r="AZX18" s="7"/>
      <c r="AZY18" s="7"/>
      <c r="AZZ18" s="7"/>
      <c r="BAA18" s="7"/>
      <c r="BAB18" s="7"/>
      <c r="BAC18" s="7"/>
      <c r="BAD18" s="7"/>
      <c r="BAE18" s="7"/>
      <c r="BAF18" s="7"/>
      <c r="BAG18" s="7"/>
      <c r="BAH18" s="7"/>
      <c r="BAI18" s="7"/>
      <c r="BAJ18" s="7"/>
      <c r="BAK18" s="7"/>
      <c r="BAL18" s="7"/>
      <c r="BAM18" s="7"/>
      <c r="BAN18" s="7"/>
      <c r="BAO18" s="7"/>
      <c r="BAP18" s="7"/>
      <c r="BAQ18" s="7"/>
      <c r="BAR18" s="7"/>
      <c r="BAS18" s="7"/>
      <c r="BAT18" s="7"/>
      <c r="BAU18" s="7"/>
      <c r="BAV18" s="7"/>
      <c r="BAW18" s="7"/>
      <c r="BAX18" s="7"/>
      <c r="BAY18" s="7"/>
      <c r="BAZ18" s="7"/>
      <c r="BBA18" s="7"/>
      <c r="BBB18" s="7"/>
      <c r="BBC18" s="7"/>
      <c r="BBD18" s="7"/>
      <c r="BBE18" s="7"/>
      <c r="BBF18" s="7"/>
      <c r="BBG18" s="7"/>
      <c r="BBH18" s="7"/>
      <c r="BBI18" s="7"/>
      <c r="BBJ18" s="7"/>
      <c r="BBK18" s="7"/>
      <c r="BBL18" s="7"/>
      <c r="BBM18" s="7"/>
      <c r="BBN18" s="7"/>
      <c r="BBO18" s="7"/>
      <c r="BBP18" s="7"/>
      <c r="BBQ18" s="7"/>
      <c r="BBR18" s="7"/>
      <c r="BBS18" s="7"/>
      <c r="BBT18" s="7"/>
      <c r="BBU18" s="7"/>
      <c r="BBV18" s="7"/>
      <c r="BBW18" s="7"/>
      <c r="BBX18" s="7"/>
      <c r="BBY18" s="7"/>
      <c r="BBZ18" s="7"/>
      <c r="BCA18" s="7"/>
      <c r="BCB18" s="7"/>
      <c r="BCC18" s="7"/>
      <c r="BCD18" s="7"/>
      <c r="BCE18" s="7"/>
      <c r="BCF18" s="7"/>
      <c r="BCG18" s="7"/>
      <c r="BCH18" s="7"/>
      <c r="BCI18" s="7"/>
      <c r="BCJ18" s="7"/>
      <c r="BCK18" s="7"/>
      <c r="BCL18" s="7"/>
      <c r="BCM18" s="7"/>
      <c r="BCN18" s="7"/>
      <c r="BCO18" s="7"/>
      <c r="BCP18" s="7"/>
      <c r="BCQ18" s="7"/>
      <c r="BCR18" s="7"/>
      <c r="BCS18" s="7"/>
      <c r="BCT18" s="7"/>
      <c r="BCU18" s="7"/>
      <c r="BCV18" s="7"/>
      <c r="BCW18" s="7"/>
      <c r="BCX18" s="7"/>
      <c r="BCY18" s="7"/>
      <c r="BCZ18" s="7"/>
      <c r="BDA18" s="7"/>
      <c r="BDB18" s="7"/>
      <c r="BDC18" s="7"/>
      <c r="BDD18" s="7"/>
      <c r="BDE18" s="7"/>
      <c r="BDF18" s="7"/>
      <c r="BDG18" s="7"/>
      <c r="BDH18" s="7"/>
      <c r="BDI18" s="7"/>
      <c r="BDJ18" s="7"/>
      <c r="BDK18" s="7"/>
      <c r="BDL18" s="7"/>
      <c r="BDM18" s="7"/>
      <c r="BDN18" s="7"/>
      <c r="BDO18" s="7"/>
      <c r="BDP18" s="7"/>
      <c r="BDQ18" s="7"/>
      <c r="BDR18" s="7"/>
      <c r="BDS18" s="7"/>
      <c r="BDT18" s="7"/>
      <c r="BDU18" s="7"/>
      <c r="BDV18" s="7"/>
      <c r="BDW18" s="7"/>
      <c r="BDX18" s="7"/>
      <c r="BDY18" s="7"/>
      <c r="BDZ18" s="7"/>
      <c r="BEA18" s="7"/>
      <c r="BEB18" s="7"/>
      <c r="BEC18" s="7"/>
      <c r="BED18" s="7"/>
      <c r="BEE18" s="7"/>
      <c r="BEF18" s="7"/>
      <c r="BEG18" s="7"/>
      <c r="BEH18" s="7"/>
      <c r="BEI18" s="7"/>
      <c r="BEJ18" s="7"/>
      <c r="BEK18" s="7"/>
      <c r="BEL18" s="7"/>
      <c r="BEM18" s="7"/>
      <c r="BEN18" s="7"/>
      <c r="BEO18" s="7"/>
      <c r="BEP18" s="7"/>
      <c r="BEQ18" s="7"/>
      <c r="BER18" s="7"/>
      <c r="BES18" s="7"/>
      <c r="BET18" s="7"/>
      <c r="BEU18" s="7"/>
      <c r="BEV18" s="7"/>
      <c r="BEW18" s="7"/>
      <c r="BEX18" s="7"/>
      <c r="BEY18" s="7"/>
      <c r="BEZ18" s="7"/>
      <c r="BFA18" s="7"/>
      <c r="BFB18" s="7"/>
      <c r="BFC18" s="7"/>
      <c r="BFD18" s="7"/>
      <c r="BFE18" s="7"/>
      <c r="BFF18" s="7"/>
      <c r="BFG18" s="7"/>
      <c r="BFH18" s="7"/>
      <c r="BFI18" s="7"/>
      <c r="BFJ18" s="7"/>
      <c r="BFK18" s="7"/>
      <c r="BFL18" s="7"/>
      <c r="BFM18" s="7"/>
      <c r="BFN18" s="7"/>
      <c r="BFO18" s="7"/>
      <c r="BFP18" s="7"/>
      <c r="BFQ18" s="7"/>
      <c r="BFR18" s="7"/>
      <c r="BFS18" s="7"/>
      <c r="BFT18" s="7"/>
      <c r="BFU18" s="7"/>
      <c r="BFV18" s="7"/>
      <c r="BFW18" s="7"/>
      <c r="BFX18" s="7"/>
      <c r="BFY18" s="7"/>
      <c r="BFZ18" s="7"/>
      <c r="BGA18" s="7"/>
      <c r="BGB18" s="7"/>
      <c r="BGC18" s="7"/>
      <c r="BGD18" s="7"/>
      <c r="BGE18" s="7"/>
      <c r="BGF18" s="7"/>
      <c r="BGG18" s="7"/>
      <c r="BGH18" s="7"/>
      <c r="BGI18" s="7"/>
      <c r="BGJ18" s="7"/>
      <c r="BGK18" s="7"/>
      <c r="BGL18" s="7"/>
      <c r="BGM18" s="7"/>
      <c r="BGN18" s="7"/>
      <c r="BGO18" s="7"/>
      <c r="BGP18" s="7"/>
      <c r="BGQ18" s="7"/>
      <c r="BGR18" s="7"/>
      <c r="BGS18" s="7"/>
      <c r="BGT18" s="7"/>
      <c r="BGU18" s="7"/>
      <c r="BGV18" s="7"/>
      <c r="BGW18" s="7"/>
      <c r="BGX18" s="7"/>
      <c r="BGY18" s="7"/>
      <c r="BGZ18" s="7"/>
      <c r="BHA18" s="7"/>
      <c r="BHB18" s="7"/>
      <c r="BHC18" s="7"/>
      <c r="BHD18" s="7"/>
      <c r="BHE18" s="7"/>
      <c r="BHF18" s="7"/>
      <c r="BHG18" s="7"/>
      <c r="BHH18" s="7"/>
      <c r="BHI18" s="7"/>
      <c r="BHJ18" s="7"/>
      <c r="BHK18" s="7"/>
      <c r="BHL18" s="7"/>
      <c r="BHM18" s="7"/>
      <c r="BHN18" s="7"/>
      <c r="BHO18" s="7"/>
      <c r="BHP18" s="7"/>
      <c r="BHQ18" s="7"/>
      <c r="BHR18" s="7"/>
      <c r="BHS18" s="7"/>
      <c r="BHT18" s="7"/>
      <c r="BHU18" s="7"/>
      <c r="BHV18" s="7"/>
      <c r="BHW18" s="7"/>
      <c r="BHX18" s="7"/>
      <c r="BHY18" s="7"/>
      <c r="BHZ18" s="7"/>
      <c r="BIA18" s="7"/>
      <c r="BIB18" s="7"/>
      <c r="BIC18" s="7"/>
      <c r="BID18" s="7"/>
      <c r="BIE18" s="7"/>
      <c r="BIF18" s="7"/>
      <c r="BIG18" s="7"/>
      <c r="BIH18" s="7"/>
      <c r="BII18" s="7"/>
      <c r="BIJ18" s="7"/>
      <c r="BIK18" s="7"/>
      <c r="BIL18" s="7"/>
      <c r="BIM18" s="7"/>
      <c r="BIN18" s="7"/>
      <c r="BIO18" s="7"/>
      <c r="BIP18" s="7"/>
      <c r="BIQ18" s="7"/>
      <c r="BIR18" s="7"/>
      <c r="BIS18" s="7"/>
      <c r="BIT18" s="7"/>
      <c r="BIU18" s="7"/>
      <c r="BIV18" s="7"/>
      <c r="BIW18" s="7"/>
      <c r="BIX18" s="7"/>
      <c r="BIY18" s="7"/>
      <c r="BIZ18" s="7"/>
      <c r="BJA18" s="7"/>
      <c r="BJB18" s="7"/>
      <c r="BJC18" s="7"/>
      <c r="BJD18" s="7"/>
      <c r="BJE18" s="7"/>
      <c r="BJF18" s="7"/>
      <c r="BJG18" s="7"/>
      <c r="BJH18" s="7"/>
      <c r="BJI18" s="7"/>
      <c r="BJJ18" s="7"/>
      <c r="BJK18" s="7"/>
      <c r="BJL18" s="7"/>
      <c r="BJM18" s="7"/>
      <c r="BJN18" s="7"/>
      <c r="BJO18" s="7"/>
      <c r="BJP18" s="7"/>
      <c r="BJQ18" s="7"/>
      <c r="BJR18" s="7"/>
      <c r="BJS18" s="7"/>
      <c r="BJT18" s="7"/>
      <c r="BJU18" s="7"/>
      <c r="BJV18" s="7"/>
      <c r="BJW18" s="7"/>
      <c r="BJX18" s="7"/>
      <c r="BJY18" s="7"/>
      <c r="BJZ18" s="7"/>
      <c r="BKA18" s="7"/>
      <c r="BKB18" s="7"/>
      <c r="BKC18" s="7"/>
      <c r="BKD18" s="7"/>
      <c r="BKE18" s="7"/>
      <c r="BKF18" s="7"/>
      <c r="BKG18" s="7"/>
      <c r="BKH18" s="7"/>
      <c r="BKI18" s="7"/>
      <c r="BKJ18" s="7"/>
      <c r="BKK18" s="7"/>
      <c r="BKL18" s="7"/>
      <c r="BKM18" s="7"/>
      <c r="BKN18" s="7"/>
      <c r="BKO18" s="7"/>
      <c r="BKP18" s="7"/>
      <c r="BKQ18" s="7"/>
      <c r="BKR18" s="7"/>
      <c r="BKS18" s="7"/>
      <c r="BKT18" s="7"/>
      <c r="BKU18" s="7"/>
      <c r="BKV18" s="7"/>
      <c r="BKW18" s="7"/>
      <c r="BKX18" s="7"/>
      <c r="BKY18" s="7"/>
      <c r="BKZ18" s="7"/>
      <c r="BLA18" s="7"/>
      <c r="BLB18" s="7"/>
      <c r="BLC18" s="7"/>
      <c r="BLD18" s="7"/>
      <c r="BLE18" s="7"/>
      <c r="BLF18" s="7"/>
      <c r="BLG18" s="7"/>
      <c r="BLH18" s="7"/>
      <c r="BLI18" s="7"/>
      <c r="BLJ18" s="7"/>
      <c r="BLK18" s="7"/>
      <c r="BLL18" s="7"/>
      <c r="BLM18" s="7"/>
      <c r="BLN18" s="7"/>
      <c r="BLO18" s="7"/>
      <c r="BLP18" s="7"/>
      <c r="BLQ18" s="7"/>
      <c r="BLR18" s="7"/>
      <c r="BLS18" s="7"/>
      <c r="BLT18" s="7"/>
      <c r="BLU18" s="7"/>
      <c r="BLV18" s="7"/>
      <c r="BLW18" s="7"/>
      <c r="BLX18" s="7"/>
      <c r="BLY18" s="7"/>
      <c r="BLZ18" s="7"/>
      <c r="BMA18" s="7"/>
      <c r="BMB18" s="7"/>
      <c r="BMC18" s="7"/>
      <c r="BMD18" s="7"/>
      <c r="BME18" s="7"/>
      <c r="BMF18" s="7"/>
      <c r="BMG18" s="7"/>
      <c r="BMH18" s="7"/>
      <c r="BMI18" s="7"/>
      <c r="BMJ18" s="7"/>
      <c r="BMK18" s="7"/>
      <c r="BML18" s="7"/>
      <c r="BMM18" s="7"/>
      <c r="BMN18" s="7"/>
      <c r="BMO18" s="7"/>
      <c r="BMP18" s="7"/>
      <c r="BMQ18" s="7"/>
      <c r="BMR18" s="7"/>
      <c r="BMS18" s="7"/>
      <c r="BMT18" s="7"/>
      <c r="BMU18" s="7"/>
      <c r="BMV18" s="7"/>
      <c r="BMW18" s="7"/>
      <c r="BMX18" s="7"/>
      <c r="BMY18" s="7"/>
      <c r="BMZ18" s="7"/>
      <c r="BNA18" s="7"/>
      <c r="BNB18" s="7"/>
      <c r="BNC18" s="7"/>
      <c r="BND18" s="7"/>
      <c r="BNE18" s="7"/>
      <c r="BNF18" s="7"/>
      <c r="BNG18" s="7"/>
      <c r="BNH18" s="7"/>
      <c r="BNI18" s="7"/>
      <c r="BNJ18" s="7"/>
      <c r="BNK18" s="7"/>
      <c r="BNL18" s="7"/>
      <c r="BNM18" s="7"/>
      <c r="BNN18" s="7"/>
      <c r="BNO18" s="7"/>
      <c r="BNP18" s="7"/>
      <c r="BNQ18" s="7"/>
      <c r="BNR18" s="7"/>
      <c r="BNS18" s="7"/>
      <c r="BNT18" s="7"/>
      <c r="BNU18" s="7"/>
      <c r="BNV18" s="7"/>
      <c r="BNW18" s="7"/>
      <c r="BNX18" s="7"/>
      <c r="BNY18" s="7"/>
      <c r="BNZ18" s="7"/>
      <c r="BOA18" s="7"/>
      <c r="BOB18" s="7"/>
      <c r="BOC18" s="7"/>
      <c r="BOD18" s="7"/>
      <c r="BOE18" s="7"/>
      <c r="BOF18" s="7"/>
      <c r="BOG18" s="7"/>
      <c r="BOH18" s="7"/>
      <c r="BOI18" s="7"/>
      <c r="BOJ18" s="7"/>
      <c r="BOK18" s="7"/>
      <c r="BOL18" s="7"/>
      <c r="BOM18" s="7"/>
      <c r="BON18" s="7"/>
      <c r="BOO18" s="7"/>
      <c r="BOP18" s="7"/>
      <c r="BOQ18" s="7"/>
      <c r="BOR18" s="7"/>
      <c r="BOS18" s="7"/>
      <c r="BOT18" s="7"/>
      <c r="BOU18" s="7"/>
      <c r="BOV18" s="7"/>
      <c r="BOW18" s="7"/>
      <c r="BOX18" s="7"/>
      <c r="BOY18" s="7"/>
      <c r="BOZ18" s="7"/>
      <c r="BPA18" s="7"/>
      <c r="BPB18" s="7"/>
      <c r="BPC18" s="7"/>
      <c r="BPD18" s="7"/>
      <c r="BPE18" s="7"/>
      <c r="BPF18" s="7"/>
      <c r="BPG18" s="7"/>
      <c r="BPH18" s="7"/>
      <c r="BPI18" s="7"/>
      <c r="BPJ18" s="7"/>
      <c r="BPK18" s="7"/>
      <c r="BPL18" s="7"/>
      <c r="BPM18" s="7"/>
      <c r="BPN18" s="7"/>
      <c r="BPO18" s="7"/>
      <c r="BPP18" s="7"/>
      <c r="BPQ18" s="7"/>
      <c r="BPR18" s="7"/>
      <c r="BPS18" s="7"/>
      <c r="BPT18" s="7"/>
      <c r="BPU18" s="7"/>
      <c r="BPV18" s="7"/>
      <c r="BPW18" s="7"/>
      <c r="BPX18" s="7"/>
      <c r="BPY18" s="7"/>
      <c r="BPZ18" s="7"/>
      <c r="BQA18" s="7"/>
      <c r="BQB18" s="7"/>
      <c r="BQC18" s="7"/>
      <c r="BQD18" s="7"/>
      <c r="BQE18" s="7"/>
      <c r="BQF18" s="7"/>
      <c r="BQG18" s="7"/>
      <c r="BQH18" s="7"/>
      <c r="BQI18" s="7"/>
      <c r="BQJ18" s="7"/>
      <c r="BQK18" s="7"/>
      <c r="BQL18" s="7"/>
      <c r="BQM18" s="7"/>
      <c r="BQN18" s="7"/>
      <c r="BQO18" s="7"/>
      <c r="BQP18" s="7"/>
      <c r="BQQ18" s="7"/>
      <c r="BQR18" s="7"/>
      <c r="BQS18" s="7"/>
      <c r="BQT18" s="7"/>
      <c r="BQU18" s="7"/>
      <c r="BQV18" s="7"/>
      <c r="BQW18" s="7"/>
      <c r="BQX18" s="7"/>
      <c r="BQY18" s="7"/>
      <c r="BQZ18" s="7"/>
      <c r="BRA18" s="7"/>
      <c r="BRB18" s="7"/>
      <c r="BRC18" s="7"/>
      <c r="BRD18" s="7"/>
      <c r="BRE18" s="7"/>
      <c r="BRF18" s="7"/>
      <c r="BRG18" s="7"/>
      <c r="BRH18" s="7"/>
      <c r="BRI18" s="7"/>
      <c r="BRJ18" s="7"/>
      <c r="BRK18" s="7"/>
      <c r="BRL18" s="7"/>
      <c r="BRM18" s="7"/>
      <c r="BRN18" s="7"/>
      <c r="BRO18" s="7"/>
      <c r="BRP18" s="7"/>
      <c r="BRQ18" s="7"/>
      <c r="BRR18" s="7"/>
      <c r="BRS18" s="7"/>
      <c r="BRT18" s="7"/>
      <c r="BRU18" s="7"/>
      <c r="BRV18" s="7"/>
      <c r="BRW18" s="7"/>
      <c r="BRX18" s="7"/>
      <c r="BRY18" s="7"/>
      <c r="BRZ18" s="7"/>
      <c r="BSA18" s="7"/>
      <c r="BSB18" s="7"/>
      <c r="BSC18" s="7"/>
      <c r="BSD18" s="7"/>
      <c r="BSE18" s="7"/>
      <c r="BSF18" s="7"/>
      <c r="BSG18" s="7"/>
      <c r="BSH18" s="7"/>
      <c r="BSI18" s="7"/>
      <c r="BSJ18" s="7"/>
      <c r="BSK18" s="7"/>
      <c r="BSL18" s="7"/>
      <c r="BSM18" s="7"/>
      <c r="BSN18" s="7"/>
      <c r="BSO18" s="7"/>
      <c r="BSP18" s="7"/>
      <c r="BSQ18" s="7"/>
      <c r="BSR18" s="7"/>
      <c r="BSS18" s="7"/>
      <c r="BST18" s="7"/>
      <c r="BSU18" s="7"/>
      <c r="BSV18" s="7"/>
      <c r="BSW18" s="7"/>
      <c r="BSX18" s="7"/>
      <c r="BSY18" s="7"/>
      <c r="BSZ18" s="7"/>
      <c r="BTA18" s="7"/>
      <c r="BTB18" s="7"/>
      <c r="BTC18" s="7"/>
      <c r="BTD18" s="7"/>
      <c r="BTE18" s="7"/>
      <c r="BTF18" s="7"/>
      <c r="BTG18" s="7"/>
      <c r="BTH18" s="7"/>
      <c r="BTI18" s="7"/>
      <c r="BTJ18" s="7"/>
      <c r="BTK18" s="7"/>
      <c r="BTL18" s="7"/>
      <c r="BTM18" s="7"/>
      <c r="BTN18" s="7"/>
      <c r="BTO18" s="7"/>
      <c r="BTP18" s="7"/>
      <c r="BTQ18" s="7"/>
      <c r="BTR18" s="7"/>
      <c r="BTS18" s="7"/>
      <c r="BTT18" s="7"/>
      <c r="BTU18" s="7"/>
      <c r="BTV18" s="7"/>
      <c r="BTW18" s="7"/>
      <c r="BTX18" s="7"/>
      <c r="BTY18" s="7"/>
      <c r="BTZ18" s="7"/>
      <c r="BUA18" s="7"/>
      <c r="BUB18" s="7"/>
      <c r="BUC18" s="7"/>
      <c r="BUD18" s="7"/>
      <c r="BUE18" s="7"/>
      <c r="BUF18" s="7"/>
      <c r="BUG18" s="7"/>
      <c r="BUH18" s="7"/>
      <c r="BUI18" s="7"/>
      <c r="BUJ18" s="7"/>
      <c r="BUK18" s="7"/>
      <c r="BUL18" s="7"/>
      <c r="BUM18" s="7"/>
      <c r="BUN18" s="7"/>
      <c r="BUO18" s="7"/>
      <c r="BUP18" s="7"/>
      <c r="BUQ18" s="7"/>
      <c r="BUR18" s="7"/>
      <c r="BUS18" s="7"/>
      <c r="BUT18" s="7"/>
      <c r="BUU18" s="7"/>
      <c r="BUV18" s="7"/>
      <c r="BUW18" s="7"/>
      <c r="BUX18" s="7"/>
      <c r="BUY18" s="7"/>
      <c r="BUZ18" s="7"/>
      <c r="BVA18" s="7"/>
      <c r="BVB18" s="7"/>
      <c r="BVC18" s="7"/>
      <c r="BVD18" s="7"/>
      <c r="BVE18" s="7"/>
      <c r="BVF18" s="7"/>
      <c r="BVG18" s="7"/>
      <c r="BVH18" s="7"/>
      <c r="BVI18" s="7"/>
      <c r="BVJ18" s="7"/>
      <c r="BVK18" s="7"/>
      <c r="BVL18" s="7"/>
      <c r="BVM18" s="7"/>
      <c r="BVN18" s="7"/>
      <c r="BVO18" s="7"/>
      <c r="BVP18" s="7"/>
      <c r="BVQ18" s="7"/>
      <c r="BVR18" s="7"/>
      <c r="BVS18" s="7"/>
      <c r="BVT18" s="7"/>
      <c r="BVU18" s="7"/>
      <c r="BVV18" s="7"/>
      <c r="BVW18" s="7"/>
      <c r="BVX18" s="7"/>
      <c r="BVY18" s="7"/>
      <c r="BVZ18" s="7"/>
      <c r="BWA18" s="7"/>
      <c r="BWB18" s="7"/>
      <c r="BWC18" s="7"/>
      <c r="BWD18" s="7"/>
      <c r="BWE18" s="7"/>
      <c r="BWF18" s="7"/>
      <c r="BWG18" s="7"/>
      <c r="BWH18" s="7"/>
      <c r="BWI18" s="7"/>
      <c r="BWJ18" s="7"/>
      <c r="BWK18" s="7"/>
      <c r="BWL18" s="7"/>
      <c r="BWM18" s="7"/>
      <c r="BWN18" s="7"/>
      <c r="BWO18" s="7"/>
      <c r="BWP18" s="7"/>
      <c r="BWQ18" s="7"/>
      <c r="BWR18" s="7"/>
      <c r="BWS18" s="7"/>
      <c r="BWT18" s="7"/>
      <c r="BWU18" s="7"/>
      <c r="BWV18" s="7"/>
      <c r="BWW18" s="7"/>
      <c r="BWX18" s="7"/>
      <c r="BWY18" s="7"/>
      <c r="BWZ18" s="7"/>
      <c r="BXA18" s="7"/>
      <c r="BXB18" s="7"/>
      <c r="BXC18" s="7"/>
      <c r="BXD18" s="7"/>
      <c r="BXE18" s="7"/>
      <c r="BXF18" s="7"/>
      <c r="BXG18" s="7"/>
      <c r="BXH18" s="7"/>
      <c r="BXI18" s="7"/>
      <c r="BXJ18" s="7"/>
      <c r="BXK18" s="7"/>
      <c r="BXL18" s="7"/>
      <c r="BXM18" s="7"/>
      <c r="BXN18" s="7"/>
      <c r="BXO18" s="7"/>
      <c r="BXP18" s="7"/>
      <c r="BXQ18" s="7"/>
      <c r="BXR18" s="7"/>
      <c r="BXS18" s="7"/>
      <c r="BXT18" s="7"/>
      <c r="BXU18" s="7"/>
      <c r="BXV18" s="7"/>
      <c r="BXW18" s="7"/>
      <c r="BXX18" s="7"/>
      <c r="BXY18" s="7"/>
      <c r="BXZ18" s="7"/>
      <c r="BYA18" s="7"/>
      <c r="BYB18" s="7"/>
      <c r="BYC18" s="7"/>
      <c r="BYD18" s="7"/>
      <c r="BYE18" s="7"/>
      <c r="BYF18" s="7"/>
      <c r="BYG18" s="7"/>
      <c r="BYH18" s="7"/>
      <c r="BYI18" s="7"/>
      <c r="BYJ18" s="7"/>
      <c r="BYK18" s="7"/>
      <c r="BYL18" s="7"/>
      <c r="BYM18" s="7"/>
      <c r="BYN18" s="7"/>
      <c r="BYO18" s="7"/>
      <c r="BYP18" s="7"/>
      <c r="BYQ18" s="7"/>
      <c r="BYR18" s="7"/>
      <c r="BYS18" s="7"/>
      <c r="BYT18" s="7"/>
      <c r="BYU18" s="7"/>
      <c r="BYV18" s="7"/>
      <c r="BYW18" s="7"/>
      <c r="BYX18" s="7"/>
      <c r="BYY18" s="7"/>
      <c r="BYZ18" s="7"/>
      <c r="BZA18" s="7"/>
      <c r="BZB18" s="7"/>
      <c r="BZC18" s="7"/>
      <c r="BZD18" s="7"/>
      <c r="BZE18" s="7"/>
      <c r="BZF18" s="7"/>
      <c r="BZG18" s="7"/>
      <c r="BZH18" s="7"/>
      <c r="BZI18" s="7"/>
      <c r="BZJ18" s="7"/>
      <c r="BZK18" s="7"/>
      <c r="BZL18" s="7"/>
      <c r="BZM18" s="7"/>
      <c r="BZN18" s="7"/>
      <c r="BZO18" s="7"/>
      <c r="BZP18" s="7"/>
      <c r="BZQ18" s="7"/>
      <c r="BZR18" s="7"/>
      <c r="BZS18" s="7"/>
      <c r="BZT18" s="7"/>
      <c r="BZU18" s="7"/>
      <c r="BZV18" s="7"/>
      <c r="BZW18" s="7"/>
      <c r="BZX18" s="7"/>
      <c r="BZY18" s="7"/>
      <c r="BZZ18" s="7"/>
      <c r="CAA18" s="7"/>
      <c r="CAB18" s="7"/>
      <c r="CAC18" s="7"/>
      <c r="CAD18" s="7"/>
      <c r="CAE18" s="7"/>
      <c r="CAF18" s="7"/>
      <c r="CAG18" s="7"/>
      <c r="CAH18" s="7"/>
      <c r="CAI18" s="7"/>
      <c r="CAJ18" s="7"/>
      <c r="CAK18" s="7"/>
      <c r="CAL18" s="7"/>
      <c r="CAM18" s="7"/>
      <c r="CAN18" s="7"/>
      <c r="CAO18" s="7"/>
      <c r="CAP18" s="7"/>
      <c r="CAQ18" s="7"/>
      <c r="CAR18" s="7"/>
      <c r="CAS18" s="7"/>
      <c r="CAT18" s="7"/>
      <c r="CAU18" s="7"/>
      <c r="CAV18" s="7"/>
      <c r="CAW18" s="7"/>
      <c r="CAX18" s="7"/>
      <c r="CAY18" s="7"/>
      <c r="CAZ18" s="7"/>
      <c r="CBA18" s="7"/>
      <c r="CBB18" s="7"/>
      <c r="CBC18" s="7"/>
      <c r="CBD18" s="7"/>
      <c r="CBE18" s="7"/>
      <c r="CBF18" s="7"/>
      <c r="CBG18" s="7"/>
      <c r="CBH18" s="7"/>
      <c r="CBI18" s="7"/>
      <c r="CBJ18" s="7"/>
      <c r="CBK18" s="7"/>
      <c r="CBL18" s="7"/>
      <c r="CBM18" s="7"/>
      <c r="CBN18" s="7"/>
      <c r="CBO18" s="7"/>
      <c r="CBP18" s="7"/>
      <c r="CBQ18" s="7"/>
      <c r="CBR18" s="7"/>
      <c r="CBS18" s="7"/>
      <c r="CBT18" s="7"/>
      <c r="CBU18" s="7"/>
      <c r="CBV18" s="7"/>
      <c r="CBW18" s="7"/>
      <c r="CBX18" s="7"/>
      <c r="CBY18" s="7"/>
      <c r="CBZ18" s="7"/>
      <c r="CCA18" s="7"/>
      <c r="CCB18" s="7"/>
      <c r="CCC18" s="7"/>
      <c r="CCD18" s="7"/>
      <c r="CCE18" s="7"/>
      <c r="CCF18" s="7"/>
      <c r="CCG18" s="7"/>
      <c r="CCH18" s="7"/>
      <c r="CCI18" s="7"/>
      <c r="CCJ18" s="7"/>
      <c r="CCK18" s="7"/>
      <c r="CCL18" s="7"/>
      <c r="CCM18" s="7"/>
      <c r="CCN18" s="7"/>
      <c r="CCO18" s="7"/>
      <c r="CCP18" s="7"/>
      <c r="CCQ18" s="7"/>
      <c r="CCR18" s="7"/>
      <c r="CCS18" s="7"/>
      <c r="CCT18" s="7"/>
      <c r="CCU18" s="7"/>
      <c r="CCV18" s="7"/>
      <c r="CCW18" s="7"/>
      <c r="CCX18" s="7"/>
      <c r="CCY18" s="7"/>
      <c r="CCZ18" s="7"/>
      <c r="CDA18" s="7"/>
      <c r="CDB18" s="7"/>
      <c r="CDC18" s="7"/>
      <c r="CDD18" s="7"/>
      <c r="CDE18" s="7"/>
      <c r="CDF18" s="7"/>
      <c r="CDG18" s="7"/>
      <c r="CDH18" s="7"/>
      <c r="CDI18" s="7"/>
      <c r="CDJ18" s="7"/>
      <c r="CDK18" s="7"/>
      <c r="CDL18" s="7"/>
      <c r="CDM18" s="7"/>
      <c r="CDN18" s="7"/>
      <c r="CDO18" s="7"/>
      <c r="CDP18" s="7"/>
      <c r="CDQ18" s="7"/>
      <c r="CDR18" s="7"/>
      <c r="CDS18" s="7"/>
      <c r="CDT18" s="7"/>
      <c r="CDU18" s="7"/>
      <c r="CDV18" s="7"/>
      <c r="CDW18" s="7"/>
      <c r="CDX18" s="7"/>
      <c r="CDY18" s="7"/>
      <c r="CDZ18" s="7"/>
      <c r="CEA18" s="7"/>
      <c r="CEB18" s="7"/>
      <c r="CEC18" s="7"/>
      <c r="CED18" s="7"/>
      <c r="CEE18" s="7"/>
      <c r="CEF18" s="7"/>
      <c r="CEG18" s="7"/>
      <c r="CEH18" s="7"/>
      <c r="CEI18" s="7"/>
      <c r="CEJ18" s="7"/>
      <c r="CEK18" s="7"/>
      <c r="CEL18" s="7"/>
      <c r="CEM18" s="7"/>
      <c r="CEN18" s="7"/>
      <c r="CEO18" s="7"/>
      <c r="CEP18" s="7"/>
      <c r="CEQ18" s="7"/>
      <c r="CER18" s="7"/>
      <c r="CES18" s="7"/>
      <c r="CET18" s="7"/>
      <c r="CEU18" s="7"/>
      <c r="CEV18" s="7"/>
      <c r="CEW18" s="7"/>
      <c r="CEX18" s="7"/>
      <c r="CEY18" s="7"/>
      <c r="CEZ18" s="7"/>
      <c r="CFA18" s="7"/>
      <c r="CFB18" s="7"/>
      <c r="CFC18" s="7"/>
      <c r="CFD18" s="7"/>
      <c r="CFE18" s="7"/>
      <c r="CFF18" s="7"/>
      <c r="CFG18" s="7"/>
      <c r="CFH18" s="7"/>
      <c r="CFI18" s="7"/>
      <c r="CFJ18" s="7"/>
      <c r="CFK18" s="7"/>
      <c r="CFL18" s="7"/>
      <c r="CFM18" s="7"/>
      <c r="CFN18" s="7"/>
      <c r="CFO18" s="7"/>
      <c r="CFP18" s="7"/>
      <c r="CFQ18" s="7"/>
      <c r="CFR18" s="7"/>
      <c r="CFS18" s="7"/>
      <c r="CFT18" s="7"/>
      <c r="CFU18" s="7"/>
      <c r="CFV18" s="7"/>
      <c r="CFW18" s="7"/>
      <c r="CFX18" s="7"/>
      <c r="CFY18" s="7"/>
      <c r="CFZ18" s="7"/>
      <c r="CGA18" s="7"/>
      <c r="CGB18" s="7"/>
      <c r="CGC18" s="7"/>
      <c r="CGD18" s="7"/>
      <c r="CGE18" s="7"/>
      <c r="CGF18" s="7"/>
      <c r="CGG18" s="7"/>
      <c r="CGH18" s="7"/>
      <c r="CGI18" s="7"/>
      <c r="CGJ18" s="7"/>
      <c r="CGK18" s="7"/>
      <c r="CGL18" s="7"/>
      <c r="CGM18" s="7"/>
      <c r="CGN18" s="7"/>
      <c r="CGO18" s="7"/>
      <c r="CGP18" s="7"/>
      <c r="CGQ18" s="7"/>
      <c r="CGR18" s="7"/>
      <c r="CGS18" s="7"/>
      <c r="CGT18" s="7"/>
      <c r="CGU18" s="7"/>
      <c r="CGV18" s="7"/>
      <c r="CGW18" s="7"/>
      <c r="CGX18" s="7"/>
      <c r="CGY18" s="7"/>
      <c r="CGZ18" s="7"/>
      <c r="CHA18" s="7"/>
      <c r="CHB18" s="7"/>
      <c r="CHC18" s="7"/>
      <c r="CHD18" s="7"/>
      <c r="CHE18" s="7"/>
      <c r="CHF18" s="7"/>
      <c r="CHG18" s="7"/>
      <c r="CHH18" s="7"/>
      <c r="CHI18" s="7"/>
      <c r="CHJ18" s="7"/>
      <c r="CHK18" s="7"/>
      <c r="CHL18" s="7"/>
      <c r="CHM18" s="7"/>
      <c r="CHN18" s="7"/>
      <c r="CHO18" s="7"/>
      <c r="CHP18" s="7"/>
      <c r="CHQ18" s="7"/>
      <c r="CHR18" s="7"/>
      <c r="CHS18" s="7"/>
      <c r="CHT18" s="7"/>
      <c r="CHU18" s="7"/>
      <c r="CHV18" s="7"/>
      <c r="CHW18" s="7"/>
      <c r="CHX18" s="7"/>
      <c r="CHY18" s="7"/>
      <c r="CHZ18" s="7"/>
      <c r="CIA18" s="7"/>
      <c r="CIB18" s="7"/>
      <c r="CIC18" s="7"/>
      <c r="CID18" s="7"/>
      <c r="CIE18" s="7"/>
      <c r="CIF18" s="7"/>
      <c r="CIG18" s="7"/>
      <c r="CIH18" s="7"/>
      <c r="CII18" s="7"/>
      <c r="CIJ18" s="7"/>
      <c r="CIK18" s="7"/>
      <c r="CIL18" s="7"/>
      <c r="CIM18" s="7"/>
      <c r="CIN18" s="7"/>
      <c r="CIO18" s="7"/>
      <c r="CIP18" s="7"/>
      <c r="CIQ18" s="7"/>
      <c r="CIR18" s="7"/>
      <c r="CIS18" s="7"/>
      <c r="CIT18" s="7"/>
      <c r="CIU18" s="7"/>
      <c r="CIV18" s="7"/>
      <c r="CIW18" s="7"/>
      <c r="CIX18" s="7"/>
      <c r="CIY18" s="7"/>
      <c r="CIZ18" s="7"/>
      <c r="CJA18" s="7"/>
      <c r="CJB18" s="7"/>
      <c r="CJC18" s="7"/>
      <c r="CJD18" s="7"/>
      <c r="CJE18" s="7"/>
      <c r="CJF18" s="7"/>
      <c r="CJG18" s="7"/>
      <c r="CJH18" s="7"/>
      <c r="CJI18" s="7"/>
      <c r="CJJ18" s="7"/>
      <c r="CJK18" s="7"/>
      <c r="CJL18" s="7"/>
      <c r="CJM18" s="7"/>
      <c r="CJN18" s="7"/>
      <c r="CJO18" s="7"/>
      <c r="CJP18" s="7"/>
      <c r="CJQ18" s="7"/>
      <c r="CJR18" s="7"/>
      <c r="CJS18" s="7"/>
      <c r="CJT18" s="7"/>
      <c r="CJU18" s="7"/>
      <c r="CJV18" s="7"/>
      <c r="CJW18" s="7"/>
      <c r="CJX18" s="7"/>
      <c r="CJY18" s="7"/>
      <c r="CJZ18" s="7"/>
      <c r="CKA18" s="7"/>
      <c r="CKB18" s="7"/>
      <c r="CKC18" s="7"/>
      <c r="CKD18" s="7"/>
      <c r="CKE18" s="7"/>
      <c r="CKF18" s="7"/>
      <c r="CKG18" s="7"/>
      <c r="CKH18" s="7"/>
      <c r="CKI18" s="7"/>
      <c r="CKJ18" s="7"/>
      <c r="CKK18" s="7"/>
      <c r="CKL18" s="7"/>
      <c r="CKM18" s="7"/>
      <c r="CKN18" s="7"/>
      <c r="CKO18" s="7"/>
      <c r="CKP18" s="7"/>
      <c r="CKQ18" s="7"/>
      <c r="CKR18" s="7"/>
      <c r="CKS18" s="7"/>
      <c r="CKT18" s="7"/>
      <c r="CKU18" s="7"/>
      <c r="CKV18" s="7"/>
      <c r="CKW18" s="7"/>
      <c r="CKX18" s="7"/>
      <c r="CKY18" s="7"/>
      <c r="CKZ18" s="7"/>
      <c r="CLA18" s="7"/>
      <c r="CLB18" s="7"/>
      <c r="CLC18" s="7"/>
      <c r="CLD18" s="7"/>
      <c r="CLE18" s="7"/>
      <c r="CLF18" s="7"/>
      <c r="CLG18" s="7"/>
      <c r="CLH18" s="7"/>
      <c r="CLI18" s="7"/>
      <c r="CLJ18" s="7"/>
      <c r="CLK18" s="7"/>
      <c r="CLL18" s="7"/>
      <c r="CLM18" s="7"/>
      <c r="CLN18" s="7"/>
      <c r="CLO18" s="7"/>
      <c r="CLP18" s="7"/>
      <c r="CLQ18" s="7"/>
      <c r="CLR18" s="7"/>
      <c r="CLS18" s="7"/>
      <c r="CLT18" s="7"/>
      <c r="CLU18" s="7"/>
      <c r="CLV18" s="7"/>
      <c r="CLW18" s="7"/>
      <c r="CLX18" s="7"/>
      <c r="CLY18" s="7"/>
      <c r="CLZ18" s="7"/>
      <c r="CMA18" s="7"/>
      <c r="CMB18" s="7"/>
      <c r="CMC18" s="7"/>
      <c r="CMD18" s="7"/>
      <c r="CME18" s="7"/>
      <c r="CMF18" s="7"/>
      <c r="CMG18" s="7"/>
      <c r="CMH18" s="7"/>
      <c r="CMI18" s="7"/>
      <c r="CMJ18" s="7"/>
      <c r="CMK18" s="7"/>
      <c r="CML18" s="7"/>
      <c r="CMM18" s="7"/>
      <c r="CMN18" s="7"/>
      <c r="CMO18" s="7"/>
      <c r="CMP18" s="7"/>
      <c r="CMQ18" s="7"/>
      <c r="CMR18" s="7"/>
      <c r="CMS18" s="7"/>
      <c r="CMT18" s="7"/>
      <c r="CMU18" s="7"/>
      <c r="CMV18" s="7"/>
      <c r="CMW18" s="7"/>
      <c r="CMX18" s="7"/>
      <c r="CMY18" s="7"/>
      <c r="CMZ18" s="7"/>
      <c r="CNA18" s="7"/>
      <c r="CNB18" s="7"/>
      <c r="CNC18" s="7"/>
      <c r="CND18" s="7"/>
      <c r="CNE18" s="7"/>
      <c r="CNF18" s="7"/>
      <c r="CNG18" s="7"/>
      <c r="CNH18" s="7"/>
      <c r="CNI18" s="7"/>
      <c r="CNJ18" s="7"/>
      <c r="CNK18" s="7"/>
      <c r="CNL18" s="7"/>
      <c r="CNM18" s="7"/>
      <c r="CNN18" s="7"/>
      <c r="CNO18" s="7"/>
      <c r="CNP18" s="7"/>
      <c r="CNQ18" s="7"/>
      <c r="CNR18" s="7"/>
      <c r="CNS18" s="7"/>
      <c r="CNT18" s="7"/>
      <c r="CNU18" s="7"/>
      <c r="CNV18" s="7"/>
      <c r="CNW18" s="7"/>
      <c r="CNX18" s="7"/>
      <c r="CNY18" s="7"/>
      <c r="CNZ18" s="7"/>
      <c r="COA18" s="7"/>
      <c r="COB18" s="7"/>
      <c r="COC18" s="7"/>
      <c r="COD18" s="7"/>
      <c r="COE18" s="7"/>
      <c r="COF18" s="7"/>
      <c r="COG18" s="7"/>
      <c r="COH18" s="7"/>
      <c r="COI18" s="7"/>
      <c r="COJ18" s="7"/>
      <c r="COK18" s="7"/>
      <c r="COL18" s="7"/>
      <c r="COM18" s="7"/>
      <c r="CON18" s="7"/>
      <c r="COO18" s="7"/>
      <c r="COP18" s="7"/>
      <c r="COQ18" s="7"/>
      <c r="COR18" s="7"/>
      <c r="COS18" s="7"/>
      <c r="COT18" s="7"/>
      <c r="COU18" s="7"/>
      <c r="COV18" s="7"/>
      <c r="COW18" s="7"/>
      <c r="COX18" s="7"/>
      <c r="COY18" s="7"/>
      <c r="COZ18" s="7"/>
      <c r="CPA18" s="7"/>
      <c r="CPB18" s="7"/>
      <c r="CPC18" s="7"/>
      <c r="CPD18" s="7"/>
      <c r="CPE18" s="7"/>
      <c r="CPF18" s="7"/>
      <c r="CPG18" s="7"/>
      <c r="CPH18" s="7"/>
      <c r="CPI18" s="7"/>
      <c r="CPJ18" s="7"/>
      <c r="CPK18" s="7"/>
      <c r="CPL18" s="7"/>
      <c r="CPM18" s="7"/>
      <c r="CPN18" s="7"/>
      <c r="CPO18" s="7"/>
      <c r="CPP18" s="7"/>
      <c r="CPQ18" s="7"/>
      <c r="CPR18" s="7"/>
      <c r="CPS18" s="7"/>
      <c r="CPT18" s="7"/>
      <c r="CPU18" s="7"/>
      <c r="CPV18" s="7"/>
      <c r="CPW18" s="7"/>
      <c r="CPX18" s="7"/>
      <c r="CPY18" s="7"/>
      <c r="CPZ18" s="7"/>
      <c r="CQA18" s="7"/>
      <c r="CQB18" s="7"/>
      <c r="CQC18" s="7"/>
      <c r="CQD18" s="7"/>
      <c r="CQE18" s="7"/>
      <c r="CQF18" s="7"/>
      <c r="CQG18" s="7"/>
      <c r="CQH18" s="7"/>
      <c r="CQI18" s="7"/>
      <c r="CQJ18" s="7"/>
      <c r="CQK18" s="7"/>
      <c r="CQL18" s="7"/>
      <c r="CQM18" s="7"/>
      <c r="CQN18" s="7"/>
      <c r="CQO18" s="7"/>
      <c r="CQP18" s="7"/>
      <c r="CQQ18" s="7"/>
      <c r="CQR18" s="7"/>
      <c r="CQS18" s="7"/>
      <c r="CQT18" s="7"/>
      <c r="CQU18" s="7"/>
      <c r="CQV18" s="7"/>
      <c r="CQW18" s="7"/>
      <c r="CQX18" s="7"/>
      <c r="CQY18" s="7"/>
      <c r="CQZ18" s="7"/>
      <c r="CRA18" s="7"/>
      <c r="CRB18" s="7"/>
      <c r="CRC18" s="7"/>
      <c r="CRD18" s="7"/>
      <c r="CRE18" s="7"/>
      <c r="CRF18" s="7"/>
      <c r="CRG18" s="7"/>
      <c r="CRH18" s="7"/>
      <c r="CRI18" s="7"/>
      <c r="CRJ18" s="7"/>
      <c r="CRK18" s="7"/>
      <c r="CRL18" s="7"/>
      <c r="CRM18" s="7"/>
      <c r="CRN18" s="7"/>
      <c r="CRO18" s="7"/>
      <c r="CRP18" s="7"/>
      <c r="CRQ18" s="7"/>
      <c r="CRR18" s="7"/>
      <c r="CRS18" s="7"/>
      <c r="CRT18" s="7"/>
      <c r="CRU18" s="7"/>
      <c r="CRV18" s="7"/>
      <c r="CRW18" s="7"/>
      <c r="CRX18" s="7"/>
      <c r="CRY18" s="7"/>
      <c r="CRZ18" s="7"/>
      <c r="CSA18" s="7"/>
      <c r="CSB18" s="7"/>
      <c r="CSC18" s="7"/>
      <c r="CSD18" s="7"/>
      <c r="CSE18" s="7"/>
      <c r="CSF18" s="7"/>
      <c r="CSG18" s="7"/>
      <c r="CSH18" s="7"/>
      <c r="CSI18" s="7"/>
      <c r="CSJ18" s="7"/>
      <c r="CSK18" s="7"/>
      <c r="CSL18" s="7"/>
      <c r="CSM18" s="7"/>
      <c r="CSN18" s="7"/>
      <c r="CSO18" s="7"/>
      <c r="CSP18" s="7"/>
      <c r="CSQ18" s="7"/>
      <c r="CSR18" s="7"/>
      <c r="CSS18" s="7"/>
      <c r="CST18" s="7"/>
      <c r="CSU18" s="7"/>
      <c r="CSV18" s="7"/>
      <c r="CSW18" s="7"/>
      <c r="CSX18" s="7"/>
      <c r="CSY18" s="7"/>
      <c r="CSZ18" s="7"/>
      <c r="CTA18" s="7"/>
      <c r="CTB18" s="7"/>
      <c r="CTC18" s="7"/>
      <c r="CTD18" s="7"/>
      <c r="CTE18" s="7"/>
      <c r="CTF18" s="7"/>
      <c r="CTG18" s="7"/>
      <c r="CTH18" s="7"/>
      <c r="CTI18" s="7"/>
      <c r="CTJ18" s="7"/>
      <c r="CTK18" s="7"/>
      <c r="CTL18" s="7"/>
      <c r="CTM18" s="7"/>
      <c r="CTN18" s="7"/>
      <c r="CTO18" s="7"/>
      <c r="CTP18" s="7"/>
      <c r="CTQ18" s="7"/>
      <c r="CTR18" s="7"/>
      <c r="CTS18" s="7"/>
      <c r="CTT18" s="7"/>
      <c r="CTU18" s="7"/>
      <c r="CTV18" s="7"/>
      <c r="CTW18" s="7"/>
      <c r="CTX18" s="7"/>
      <c r="CTY18" s="7"/>
      <c r="CTZ18" s="7"/>
      <c r="CUA18" s="7"/>
      <c r="CUB18" s="7"/>
      <c r="CUC18" s="7"/>
      <c r="CUD18" s="7"/>
      <c r="CUE18" s="7"/>
      <c r="CUF18" s="7"/>
      <c r="CUG18" s="7"/>
      <c r="CUH18" s="7"/>
      <c r="CUI18" s="7"/>
      <c r="CUJ18" s="7"/>
      <c r="CUK18" s="7"/>
      <c r="CUL18" s="7"/>
      <c r="CUM18" s="7"/>
      <c r="CUN18" s="7"/>
      <c r="CUO18" s="7"/>
      <c r="CUP18" s="7"/>
      <c r="CUQ18" s="7"/>
      <c r="CUR18" s="7"/>
      <c r="CUS18" s="7"/>
      <c r="CUT18" s="7"/>
      <c r="CUU18" s="7"/>
      <c r="CUV18" s="7"/>
      <c r="CUW18" s="7"/>
      <c r="CUX18" s="7"/>
      <c r="CUY18" s="7"/>
      <c r="CUZ18" s="7"/>
      <c r="CVA18" s="7"/>
      <c r="CVB18" s="7"/>
      <c r="CVC18" s="7"/>
      <c r="CVD18" s="7"/>
      <c r="CVE18" s="7"/>
      <c r="CVF18" s="7"/>
      <c r="CVG18" s="7"/>
      <c r="CVH18" s="7"/>
      <c r="CVI18" s="7"/>
      <c r="CVJ18" s="7"/>
      <c r="CVK18" s="7"/>
      <c r="CVL18" s="7"/>
      <c r="CVM18" s="7"/>
      <c r="CVN18" s="7"/>
      <c r="CVO18" s="7"/>
      <c r="CVP18" s="7"/>
      <c r="CVQ18" s="7"/>
      <c r="CVR18" s="7"/>
      <c r="CVS18" s="7"/>
      <c r="CVT18" s="7"/>
      <c r="CVU18" s="7"/>
      <c r="CVV18" s="7"/>
      <c r="CVW18" s="7"/>
      <c r="CVX18" s="7"/>
      <c r="CVY18" s="7"/>
      <c r="CVZ18" s="7"/>
      <c r="CWA18" s="7"/>
      <c r="CWB18" s="7"/>
      <c r="CWC18" s="7"/>
      <c r="CWD18" s="7"/>
      <c r="CWE18" s="7"/>
      <c r="CWF18" s="7"/>
      <c r="CWG18" s="7"/>
      <c r="CWH18" s="7"/>
      <c r="CWI18" s="7"/>
      <c r="CWJ18" s="7"/>
      <c r="CWK18" s="7"/>
      <c r="CWL18" s="7"/>
      <c r="CWM18" s="7"/>
      <c r="CWN18" s="7"/>
      <c r="CWO18" s="7"/>
      <c r="CWP18" s="7"/>
      <c r="CWQ18" s="7"/>
      <c r="CWR18" s="7"/>
      <c r="CWS18" s="7"/>
      <c r="CWT18" s="7"/>
      <c r="CWU18" s="7"/>
      <c r="CWV18" s="7"/>
      <c r="CWW18" s="7"/>
      <c r="CWX18" s="7"/>
      <c r="CWY18" s="7"/>
      <c r="CWZ18" s="7"/>
      <c r="CXA18" s="7"/>
      <c r="CXB18" s="7"/>
      <c r="CXC18" s="7"/>
      <c r="CXD18" s="7"/>
      <c r="CXE18" s="7"/>
      <c r="CXF18" s="7"/>
      <c r="CXG18" s="7"/>
      <c r="CXH18" s="7"/>
      <c r="CXI18" s="7"/>
      <c r="CXJ18" s="7"/>
      <c r="CXK18" s="7"/>
      <c r="CXL18" s="7"/>
      <c r="CXM18" s="7"/>
      <c r="CXN18" s="7"/>
      <c r="CXO18" s="7"/>
      <c r="CXP18" s="7"/>
      <c r="CXQ18" s="7"/>
      <c r="CXR18" s="7"/>
      <c r="CXS18" s="7"/>
      <c r="CXT18" s="7"/>
      <c r="CXU18" s="7"/>
      <c r="CXV18" s="7"/>
      <c r="CXW18" s="7"/>
      <c r="CXX18" s="7"/>
      <c r="CXY18" s="7"/>
      <c r="CXZ18" s="7"/>
      <c r="CYA18" s="7"/>
      <c r="CYB18" s="7"/>
      <c r="CYC18" s="7"/>
      <c r="CYD18" s="7"/>
      <c r="CYE18" s="7"/>
      <c r="CYF18" s="7"/>
      <c r="CYG18" s="7"/>
      <c r="CYH18" s="7"/>
      <c r="CYI18" s="7"/>
      <c r="CYJ18" s="7"/>
      <c r="CYK18" s="7"/>
      <c r="CYL18" s="7"/>
      <c r="CYM18" s="7"/>
      <c r="CYN18" s="7"/>
      <c r="CYO18" s="7"/>
      <c r="CYP18" s="7"/>
      <c r="CYQ18" s="7"/>
      <c r="CYR18" s="7"/>
      <c r="CYS18" s="7"/>
      <c r="CYT18" s="7"/>
      <c r="CYU18" s="7"/>
      <c r="CYV18" s="7"/>
      <c r="CYW18" s="7"/>
      <c r="CYX18" s="7"/>
      <c r="CYY18" s="7"/>
      <c r="CYZ18" s="7"/>
      <c r="CZA18" s="7"/>
      <c r="CZB18" s="7"/>
      <c r="CZC18" s="7"/>
      <c r="CZD18" s="7"/>
      <c r="CZE18" s="7"/>
      <c r="CZF18" s="7"/>
      <c r="CZG18" s="7"/>
      <c r="CZH18" s="7"/>
      <c r="CZI18" s="7"/>
      <c r="CZJ18" s="7"/>
      <c r="CZK18" s="7"/>
      <c r="CZL18" s="7"/>
      <c r="CZM18" s="7"/>
      <c r="CZN18" s="7"/>
      <c r="CZO18" s="7"/>
      <c r="CZP18" s="7"/>
      <c r="CZQ18" s="7"/>
      <c r="CZR18" s="7"/>
      <c r="CZS18" s="7"/>
      <c r="CZT18" s="7"/>
      <c r="CZU18" s="7"/>
      <c r="CZV18" s="7"/>
      <c r="CZW18" s="7"/>
      <c r="CZX18" s="7"/>
      <c r="CZY18" s="7"/>
      <c r="CZZ18" s="7"/>
      <c r="DAA18" s="7"/>
      <c r="DAB18" s="7"/>
      <c r="DAC18" s="7"/>
      <c r="DAD18" s="7"/>
      <c r="DAE18" s="7"/>
      <c r="DAF18" s="7"/>
      <c r="DAG18" s="7"/>
      <c r="DAH18" s="7"/>
      <c r="DAI18" s="7"/>
      <c r="DAJ18" s="7"/>
      <c r="DAK18" s="7"/>
      <c r="DAL18" s="7"/>
      <c r="DAM18" s="7"/>
      <c r="DAN18" s="7"/>
      <c r="DAO18" s="7"/>
      <c r="DAP18" s="7"/>
      <c r="DAQ18" s="7"/>
      <c r="DAR18" s="7"/>
      <c r="DAS18" s="7"/>
      <c r="DAT18" s="7"/>
      <c r="DAU18" s="7"/>
      <c r="DAV18" s="7"/>
      <c r="DAW18" s="7"/>
      <c r="DAX18" s="7"/>
      <c r="DAY18" s="7"/>
      <c r="DAZ18" s="7"/>
      <c r="DBA18" s="7"/>
      <c r="DBB18" s="7"/>
      <c r="DBC18" s="7"/>
      <c r="DBD18" s="7"/>
      <c r="DBE18" s="7"/>
      <c r="DBF18" s="7"/>
      <c r="DBG18" s="7"/>
      <c r="DBH18" s="7"/>
      <c r="DBI18" s="7"/>
      <c r="DBJ18" s="7"/>
      <c r="DBK18" s="7"/>
      <c r="DBL18" s="7"/>
      <c r="DBM18" s="7"/>
      <c r="DBN18" s="7"/>
      <c r="DBO18" s="7"/>
      <c r="DBP18" s="7"/>
      <c r="DBQ18" s="7"/>
      <c r="DBR18" s="7"/>
      <c r="DBS18" s="7"/>
      <c r="DBT18" s="7"/>
      <c r="DBU18" s="7"/>
      <c r="DBV18" s="7"/>
      <c r="DBW18" s="7"/>
      <c r="DBX18" s="7"/>
      <c r="DBY18" s="7"/>
      <c r="DBZ18" s="7"/>
      <c r="DCA18" s="7"/>
      <c r="DCB18" s="7"/>
      <c r="DCC18" s="7"/>
      <c r="DCD18" s="7"/>
      <c r="DCE18" s="7"/>
      <c r="DCF18" s="7"/>
      <c r="DCG18" s="7"/>
      <c r="DCH18" s="7"/>
      <c r="DCI18" s="7"/>
      <c r="DCJ18" s="7"/>
      <c r="DCK18" s="7"/>
      <c r="DCL18" s="7"/>
      <c r="DCM18" s="7"/>
      <c r="DCN18" s="7"/>
      <c r="DCO18" s="7"/>
      <c r="DCP18" s="7"/>
      <c r="DCQ18" s="7"/>
      <c r="DCR18" s="7"/>
      <c r="DCS18" s="7"/>
      <c r="DCT18" s="7"/>
      <c r="DCU18" s="7"/>
      <c r="DCV18" s="7"/>
      <c r="DCW18" s="7"/>
      <c r="DCX18" s="7"/>
      <c r="DCY18" s="7"/>
      <c r="DCZ18" s="7"/>
      <c r="DDA18" s="7"/>
      <c r="DDB18" s="7"/>
      <c r="DDC18" s="7"/>
      <c r="DDD18" s="7"/>
      <c r="DDE18" s="7"/>
      <c r="DDF18" s="7"/>
      <c r="DDG18" s="7"/>
      <c r="DDH18" s="7"/>
      <c r="DDI18" s="7"/>
      <c r="DDJ18" s="7"/>
      <c r="DDK18" s="7"/>
      <c r="DDL18" s="7"/>
      <c r="DDM18" s="7"/>
      <c r="DDN18" s="7"/>
      <c r="DDO18" s="7"/>
      <c r="DDP18" s="7"/>
      <c r="DDQ18" s="7"/>
      <c r="DDR18" s="7"/>
      <c r="DDS18" s="7"/>
      <c r="DDT18" s="7"/>
      <c r="DDU18" s="7"/>
      <c r="DDV18" s="7"/>
      <c r="DDW18" s="7"/>
      <c r="DDX18" s="7"/>
      <c r="DDY18" s="7"/>
      <c r="DDZ18" s="7"/>
      <c r="DEA18" s="7"/>
      <c r="DEB18" s="7"/>
      <c r="DEC18" s="7"/>
      <c r="DED18" s="7"/>
      <c r="DEE18" s="7"/>
      <c r="DEF18" s="7"/>
      <c r="DEG18" s="7"/>
      <c r="DEH18" s="7"/>
      <c r="DEI18" s="7"/>
      <c r="DEJ18" s="7"/>
      <c r="DEK18" s="7"/>
      <c r="DEL18" s="7"/>
      <c r="DEM18" s="7"/>
      <c r="DEN18" s="7"/>
      <c r="DEO18" s="7"/>
      <c r="DEP18" s="7"/>
      <c r="DEQ18" s="7"/>
      <c r="DER18" s="7"/>
      <c r="DES18" s="7"/>
      <c r="DET18" s="7"/>
      <c r="DEU18" s="7"/>
      <c r="DEV18" s="7"/>
      <c r="DEW18" s="7"/>
      <c r="DEX18" s="7"/>
      <c r="DEY18" s="7"/>
      <c r="DEZ18" s="7"/>
      <c r="DFA18" s="7"/>
      <c r="DFB18" s="7"/>
      <c r="DFC18" s="7"/>
      <c r="DFD18" s="7"/>
      <c r="DFE18" s="7"/>
      <c r="DFF18" s="7"/>
      <c r="DFG18" s="7"/>
      <c r="DFH18" s="7"/>
      <c r="DFI18" s="7"/>
      <c r="DFJ18" s="7"/>
      <c r="DFK18" s="7"/>
      <c r="DFL18" s="7"/>
      <c r="DFM18" s="7"/>
      <c r="DFN18" s="7"/>
      <c r="DFO18" s="7"/>
      <c r="DFP18" s="7"/>
      <c r="DFQ18" s="7"/>
      <c r="DFR18" s="7"/>
      <c r="DFS18" s="7"/>
      <c r="DFT18" s="7"/>
      <c r="DFU18" s="7"/>
      <c r="DFV18" s="7"/>
      <c r="DFW18" s="7"/>
      <c r="DFX18" s="7"/>
      <c r="DFY18" s="7"/>
      <c r="DFZ18" s="7"/>
      <c r="DGA18" s="7"/>
      <c r="DGB18" s="7"/>
      <c r="DGC18" s="7"/>
      <c r="DGD18" s="7"/>
      <c r="DGE18" s="7"/>
      <c r="DGF18" s="7"/>
      <c r="DGG18" s="7"/>
      <c r="DGH18" s="7"/>
      <c r="DGI18" s="7"/>
      <c r="DGJ18" s="7"/>
      <c r="DGK18" s="7"/>
      <c r="DGL18" s="7"/>
      <c r="DGM18" s="7"/>
      <c r="DGN18" s="7"/>
      <c r="DGO18" s="7"/>
      <c r="DGP18" s="7"/>
      <c r="DGQ18" s="7"/>
      <c r="DGR18" s="7"/>
      <c r="DGS18" s="7"/>
      <c r="DGT18" s="7"/>
      <c r="DGU18" s="7"/>
      <c r="DGV18" s="7"/>
      <c r="DGW18" s="7"/>
      <c r="DGX18" s="7"/>
      <c r="DGY18" s="7"/>
      <c r="DGZ18" s="7"/>
      <c r="DHA18" s="7"/>
      <c r="DHB18" s="7"/>
      <c r="DHC18" s="7"/>
      <c r="DHD18" s="7"/>
      <c r="DHE18" s="7"/>
      <c r="DHF18" s="7"/>
      <c r="DHG18" s="7"/>
      <c r="DHH18" s="7"/>
      <c r="DHI18" s="7"/>
      <c r="DHJ18" s="7"/>
      <c r="DHK18" s="7"/>
      <c r="DHL18" s="7"/>
      <c r="DHM18" s="7"/>
      <c r="DHN18" s="7"/>
      <c r="DHO18" s="7"/>
      <c r="DHP18" s="7"/>
      <c r="DHQ18" s="7"/>
      <c r="DHR18" s="7"/>
      <c r="DHS18" s="7"/>
      <c r="DHT18" s="7"/>
      <c r="DHU18" s="7"/>
      <c r="DHV18" s="7"/>
      <c r="DHW18" s="7"/>
      <c r="DHX18" s="7"/>
      <c r="DHY18" s="7"/>
      <c r="DHZ18" s="7"/>
      <c r="DIA18" s="7"/>
      <c r="DIB18" s="7"/>
      <c r="DIC18" s="7"/>
      <c r="DID18" s="7"/>
      <c r="DIE18" s="7"/>
      <c r="DIF18" s="7"/>
      <c r="DIG18" s="7"/>
      <c r="DIH18" s="7"/>
      <c r="DII18" s="7"/>
      <c r="DIJ18" s="7"/>
      <c r="DIK18" s="7"/>
      <c r="DIL18" s="7"/>
      <c r="DIM18" s="7"/>
      <c r="DIN18" s="7"/>
      <c r="DIO18" s="7"/>
      <c r="DIP18" s="7"/>
      <c r="DIQ18" s="7"/>
      <c r="DIR18" s="7"/>
      <c r="DIS18" s="7"/>
      <c r="DIT18" s="7"/>
      <c r="DIU18" s="7"/>
      <c r="DIV18" s="7"/>
      <c r="DIW18" s="7"/>
      <c r="DIX18" s="7"/>
      <c r="DIY18" s="7"/>
      <c r="DIZ18" s="7"/>
      <c r="DJA18" s="7"/>
      <c r="DJB18" s="7"/>
      <c r="DJC18" s="7"/>
      <c r="DJD18" s="7"/>
      <c r="DJE18" s="7"/>
      <c r="DJF18" s="7"/>
      <c r="DJG18" s="7"/>
      <c r="DJH18" s="7"/>
      <c r="DJI18" s="7"/>
      <c r="DJJ18" s="7"/>
      <c r="DJK18" s="7"/>
      <c r="DJL18" s="7"/>
      <c r="DJM18" s="7"/>
      <c r="DJN18" s="7"/>
      <c r="DJO18" s="7"/>
      <c r="DJP18" s="7"/>
      <c r="DJQ18" s="7"/>
      <c r="DJR18" s="7"/>
      <c r="DJS18" s="7"/>
      <c r="DJT18" s="7"/>
      <c r="DJU18" s="7"/>
      <c r="DJV18" s="7"/>
      <c r="DJW18" s="7"/>
      <c r="DJX18" s="7"/>
      <c r="DJY18" s="7"/>
      <c r="DJZ18" s="7"/>
      <c r="DKA18" s="7"/>
      <c r="DKB18" s="7"/>
      <c r="DKC18" s="7"/>
      <c r="DKD18" s="7"/>
      <c r="DKE18" s="7"/>
      <c r="DKF18" s="7"/>
      <c r="DKG18" s="7"/>
      <c r="DKH18" s="7"/>
      <c r="DKI18" s="7"/>
      <c r="DKJ18" s="7"/>
      <c r="DKK18" s="7"/>
      <c r="DKL18" s="7"/>
      <c r="DKM18" s="7"/>
      <c r="DKN18" s="7"/>
      <c r="DKO18" s="7"/>
      <c r="DKP18" s="7"/>
      <c r="DKQ18" s="7"/>
      <c r="DKR18" s="7"/>
      <c r="DKS18" s="7"/>
      <c r="DKT18" s="7"/>
      <c r="DKU18" s="7"/>
      <c r="DKV18" s="7"/>
      <c r="DKW18" s="7"/>
      <c r="DKX18" s="7"/>
      <c r="DKY18" s="7"/>
      <c r="DKZ18" s="7"/>
      <c r="DLA18" s="7"/>
      <c r="DLB18" s="7"/>
      <c r="DLC18" s="7"/>
      <c r="DLD18" s="7"/>
      <c r="DLE18" s="7"/>
      <c r="DLF18" s="7"/>
      <c r="DLG18" s="7"/>
      <c r="DLH18" s="7"/>
      <c r="DLI18" s="7"/>
      <c r="DLJ18" s="7"/>
      <c r="DLK18" s="7"/>
      <c r="DLL18" s="7"/>
      <c r="DLM18" s="7"/>
      <c r="DLN18" s="7"/>
      <c r="DLO18" s="7"/>
      <c r="DLP18" s="7"/>
      <c r="DLQ18" s="7"/>
      <c r="DLR18" s="7"/>
      <c r="DLS18" s="7"/>
      <c r="DLT18" s="7"/>
      <c r="DLU18" s="7"/>
      <c r="DLV18" s="7"/>
      <c r="DLW18" s="7"/>
      <c r="DLX18" s="7"/>
      <c r="DLY18" s="7"/>
      <c r="DLZ18" s="7"/>
      <c r="DMA18" s="7"/>
      <c r="DMB18" s="7"/>
      <c r="DMC18" s="7"/>
      <c r="DMD18" s="7"/>
      <c r="DME18" s="7"/>
      <c r="DMF18" s="7"/>
      <c r="DMG18" s="7"/>
      <c r="DMH18" s="7"/>
      <c r="DMI18" s="7"/>
      <c r="DMJ18" s="7"/>
      <c r="DMK18" s="7"/>
      <c r="DML18" s="7"/>
      <c r="DMM18" s="7"/>
      <c r="DMN18" s="7"/>
      <c r="DMO18" s="7"/>
      <c r="DMP18" s="7"/>
      <c r="DMQ18" s="7"/>
      <c r="DMR18" s="7"/>
      <c r="DMS18" s="7"/>
      <c r="DMT18" s="7"/>
      <c r="DMU18" s="7"/>
      <c r="DMV18" s="7"/>
      <c r="DMW18" s="7"/>
      <c r="DMX18" s="7"/>
      <c r="DMY18" s="7"/>
      <c r="DMZ18" s="7"/>
      <c r="DNA18" s="7"/>
      <c r="DNB18" s="7"/>
      <c r="DNC18" s="7"/>
      <c r="DND18" s="7"/>
      <c r="DNE18" s="7"/>
      <c r="DNF18" s="7"/>
      <c r="DNG18" s="7"/>
      <c r="DNH18" s="7"/>
      <c r="DNI18" s="7"/>
      <c r="DNJ18" s="7"/>
      <c r="DNK18" s="7"/>
      <c r="DNL18" s="7"/>
      <c r="DNM18" s="7"/>
      <c r="DNN18" s="7"/>
      <c r="DNO18" s="7"/>
      <c r="DNP18" s="7"/>
      <c r="DNQ18" s="7"/>
      <c r="DNR18" s="7"/>
      <c r="DNS18" s="7"/>
      <c r="DNT18" s="7"/>
      <c r="DNU18" s="7"/>
      <c r="DNV18" s="7"/>
      <c r="DNW18" s="7"/>
      <c r="DNX18" s="7"/>
      <c r="DNY18" s="7"/>
      <c r="DNZ18" s="7"/>
      <c r="DOA18" s="7"/>
      <c r="DOB18" s="7"/>
      <c r="DOC18" s="7"/>
      <c r="DOD18" s="7"/>
      <c r="DOE18" s="7"/>
      <c r="DOF18" s="7"/>
      <c r="DOG18" s="7"/>
      <c r="DOH18" s="7"/>
      <c r="DOI18" s="7"/>
      <c r="DOJ18" s="7"/>
      <c r="DOK18" s="7"/>
      <c r="DOL18" s="7"/>
      <c r="DOM18" s="7"/>
      <c r="DON18" s="7"/>
      <c r="DOO18" s="7"/>
      <c r="DOP18" s="7"/>
      <c r="DOQ18" s="7"/>
      <c r="DOR18" s="7"/>
      <c r="DOS18" s="7"/>
      <c r="DOT18" s="7"/>
      <c r="DOU18" s="7"/>
      <c r="DOV18" s="7"/>
      <c r="DOW18" s="7"/>
      <c r="DOX18" s="7"/>
      <c r="DOY18" s="7"/>
      <c r="DOZ18" s="7"/>
      <c r="DPA18" s="7"/>
    </row>
    <row r="19" spans="2:3121" s="86" customFormat="1" ht="14.25" customHeight="1" x14ac:dyDescent="0.45">
      <c r="B19" s="70"/>
      <c r="C19" s="71"/>
      <c r="D19" s="72"/>
      <c r="E19" s="143"/>
      <c r="F19" s="144"/>
      <c r="G19" s="145"/>
      <c r="H19" s="146"/>
      <c r="I19" s="147"/>
      <c r="J19" s="109"/>
      <c r="K19" s="109"/>
      <c r="L19" s="109"/>
      <c r="M19" s="109"/>
      <c r="N19" s="109"/>
      <c r="O19" s="109"/>
      <c r="P19" s="109"/>
      <c r="Q19" s="77"/>
      <c r="R19" s="72"/>
      <c r="S19" s="110"/>
      <c r="T19" s="79"/>
      <c r="U19" s="148"/>
      <c r="V19" s="149"/>
      <c r="W19" s="110"/>
      <c r="X19" s="52"/>
      <c r="Y19" s="82"/>
      <c r="Z19" s="83"/>
      <c r="AA19" s="82"/>
      <c r="AB19" s="84"/>
      <c r="AC19" s="84"/>
      <c r="AE19" s="72"/>
      <c r="AF19" s="7"/>
      <c r="AG19" s="7"/>
      <c r="AH19" s="7"/>
      <c r="AI19" s="7"/>
      <c r="AJ19" s="7"/>
      <c r="AK19" s="87"/>
      <c r="AL19" s="80"/>
      <c r="AM19" s="84"/>
      <c r="AN19" s="84"/>
      <c r="AO19" s="84"/>
      <c r="AP19" s="7"/>
      <c r="AQ19" s="84"/>
      <c r="AR19" s="84"/>
      <c r="AS19" s="82"/>
      <c r="AT19" s="7"/>
      <c r="AU19" s="84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  <c r="IW19" s="7"/>
      <c r="IX19" s="7"/>
      <c r="IY19" s="7"/>
      <c r="IZ19" s="7"/>
      <c r="JA19" s="7"/>
      <c r="JB19" s="7"/>
      <c r="JC19" s="7"/>
      <c r="JD19" s="7"/>
      <c r="JE19" s="7"/>
      <c r="JF19" s="7"/>
      <c r="JG19" s="7"/>
      <c r="JH19" s="7"/>
      <c r="JI19" s="7"/>
      <c r="JJ19" s="7"/>
      <c r="JK19" s="7"/>
      <c r="JL19" s="7"/>
      <c r="JM19" s="7"/>
      <c r="JN19" s="7"/>
      <c r="JO19" s="7"/>
      <c r="JP19" s="7"/>
      <c r="JQ19" s="7"/>
      <c r="JR19" s="7"/>
      <c r="JS19" s="7"/>
      <c r="JT19" s="7"/>
      <c r="JU19" s="7"/>
      <c r="JV19" s="7"/>
      <c r="JW19" s="7"/>
      <c r="JX19" s="7"/>
      <c r="JY19" s="7"/>
      <c r="JZ19" s="7"/>
      <c r="KA19" s="7"/>
      <c r="KB19" s="7"/>
      <c r="KC19" s="7"/>
      <c r="KD19" s="7"/>
      <c r="KE19" s="7"/>
      <c r="KF19" s="7"/>
      <c r="KG19" s="7"/>
      <c r="KH19" s="7"/>
      <c r="KI19" s="7"/>
      <c r="KJ19" s="7"/>
      <c r="KK19" s="7"/>
      <c r="KL19" s="7"/>
      <c r="KM19" s="7"/>
      <c r="KN19" s="7"/>
      <c r="KO19" s="7"/>
      <c r="KP19" s="7"/>
      <c r="KQ19" s="7"/>
      <c r="KR19" s="7"/>
      <c r="KS19" s="7"/>
      <c r="KT19" s="7"/>
      <c r="KU19" s="7"/>
      <c r="KV19" s="7"/>
      <c r="KW19" s="7"/>
      <c r="KX19" s="7"/>
      <c r="KY19" s="7"/>
      <c r="KZ19" s="7"/>
      <c r="LA19" s="7"/>
      <c r="LB19" s="7"/>
      <c r="LC19" s="7"/>
      <c r="LD19" s="7"/>
      <c r="LE19" s="7"/>
      <c r="LF19" s="7"/>
      <c r="LG19" s="7"/>
      <c r="LH19" s="7"/>
      <c r="LI19" s="7"/>
      <c r="LJ19" s="7"/>
      <c r="LK19" s="7"/>
      <c r="LL19" s="7"/>
      <c r="LM19" s="7"/>
      <c r="LN19" s="7"/>
      <c r="LO19" s="7"/>
      <c r="LP19" s="7"/>
      <c r="LQ19" s="7"/>
      <c r="LR19" s="7"/>
      <c r="LS19" s="7"/>
      <c r="LT19" s="7"/>
      <c r="LU19" s="7"/>
      <c r="LV19" s="7"/>
      <c r="LW19" s="7"/>
      <c r="LX19" s="7"/>
      <c r="LY19" s="7"/>
      <c r="LZ19" s="7"/>
      <c r="MA19" s="7"/>
      <c r="MB19" s="7"/>
      <c r="MC19" s="7"/>
      <c r="MD19" s="7"/>
      <c r="ME19" s="7"/>
      <c r="MF19" s="7"/>
      <c r="MG19" s="7"/>
      <c r="MH19" s="7"/>
      <c r="MI19" s="7"/>
      <c r="MJ19" s="7"/>
      <c r="MK19" s="7"/>
      <c r="ML19" s="7"/>
      <c r="MM19" s="7"/>
      <c r="MN19" s="7"/>
      <c r="MO19" s="7"/>
      <c r="MP19" s="7"/>
      <c r="MQ19" s="7"/>
      <c r="MR19" s="7"/>
      <c r="MS19" s="7"/>
      <c r="MT19" s="7"/>
      <c r="MU19" s="7"/>
      <c r="MV19" s="7"/>
      <c r="MW19" s="7"/>
      <c r="MX19" s="7"/>
      <c r="MY19" s="7"/>
      <c r="MZ19" s="7"/>
      <c r="NA19" s="7"/>
      <c r="NB19" s="7"/>
      <c r="NC19" s="7"/>
      <c r="ND19" s="7"/>
      <c r="NE19" s="7"/>
      <c r="NF19" s="7"/>
      <c r="NG19" s="7"/>
      <c r="NH19" s="7"/>
      <c r="NI19" s="7"/>
      <c r="NJ19" s="7"/>
      <c r="NK19" s="7"/>
      <c r="NL19" s="7"/>
      <c r="NM19" s="7"/>
      <c r="NN19" s="7"/>
      <c r="NO19" s="7"/>
      <c r="NP19" s="7"/>
      <c r="NQ19" s="7"/>
      <c r="NR19" s="7"/>
      <c r="NS19" s="7"/>
      <c r="NT19" s="7"/>
      <c r="NU19" s="7"/>
      <c r="NV19" s="7"/>
      <c r="NW19" s="7"/>
      <c r="NX19" s="7"/>
      <c r="NY19" s="7"/>
      <c r="NZ19" s="7"/>
      <c r="OA19" s="7"/>
      <c r="OB19" s="7"/>
      <c r="OC19" s="7"/>
      <c r="OD19" s="7"/>
      <c r="OE19" s="7"/>
      <c r="OF19" s="7"/>
      <c r="OG19" s="7"/>
      <c r="OH19" s="7"/>
      <c r="OI19" s="7"/>
      <c r="OJ19" s="7"/>
      <c r="OK19" s="7"/>
      <c r="OL19" s="7"/>
      <c r="OM19" s="7"/>
      <c r="ON19" s="7"/>
      <c r="OO19" s="7"/>
      <c r="OP19" s="7"/>
      <c r="OQ19" s="7"/>
      <c r="OR19" s="7"/>
      <c r="OS19" s="7"/>
      <c r="OT19" s="7"/>
      <c r="OU19" s="7"/>
      <c r="OV19" s="7"/>
      <c r="OW19" s="7"/>
      <c r="OX19" s="7"/>
      <c r="OY19" s="7"/>
      <c r="OZ19" s="7"/>
      <c r="PA19" s="7"/>
      <c r="PB19" s="7"/>
      <c r="PC19" s="7"/>
      <c r="PD19" s="7"/>
      <c r="PE19" s="7"/>
      <c r="PF19" s="7"/>
      <c r="PG19" s="7"/>
      <c r="PH19" s="7"/>
      <c r="PI19" s="7"/>
      <c r="PJ19" s="7"/>
      <c r="PK19" s="7"/>
      <c r="PL19" s="7"/>
      <c r="PM19" s="7"/>
      <c r="PN19" s="7"/>
      <c r="PO19" s="7"/>
      <c r="PP19" s="7"/>
      <c r="PQ19" s="7"/>
      <c r="PR19" s="7"/>
      <c r="PS19" s="7"/>
      <c r="PT19" s="7"/>
      <c r="PU19" s="7"/>
      <c r="PV19" s="7"/>
      <c r="PW19" s="7"/>
      <c r="PX19" s="7"/>
      <c r="PY19" s="7"/>
      <c r="PZ19" s="7"/>
      <c r="QA19" s="7"/>
      <c r="QB19" s="7"/>
      <c r="QC19" s="7"/>
      <c r="QD19" s="7"/>
      <c r="QE19" s="7"/>
      <c r="QF19" s="7"/>
      <c r="QG19" s="7"/>
      <c r="QH19" s="7"/>
      <c r="QI19" s="7"/>
      <c r="QJ19" s="7"/>
      <c r="QK19" s="7"/>
      <c r="QL19" s="7"/>
      <c r="QM19" s="7"/>
      <c r="QN19" s="7"/>
      <c r="QO19" s="7"/>
      <c r="QP19" s="7"/>
      <c r="QQ19" s="7"/>
      <c r="QR19" s="7"/>
      <c r="QS19" s="7"/>
      <c r="QT19" s="7"/>
      <c r="QU19" s="7"/>
      <c r="QV19" s="7"/>
      <c r="QW19" s="7"/>
      <c r="QX19" s="7"/>
      <c r="QY19" s="7"/>
      <c r="QZ19" s="7"/>
      <c r="RA19" s="7"/>
      <c r="RB19" s="7"/>
      <c r="RC19" s="7"/>
      <c r="RD19" s="7"/>
      <c r="RE19" s="7"/>
      <c r="RF19" s="7"/>
      <c r="RG19" s="7"/>
      <c r="RH19" s="7"/>
      <c r="RI19" s="7"/>
      <c r="RJ19" s="7"/>
      <c r="RK19" s="7"/>
      <c r="RL19" s="7"/>
      <c r="RM19" s="7"/>
      <c r="RN19" s="7"/>
      <c r="RO19" s="7"/>
      <c r="RP19" s="7"/>
      <c r="RQ19" s="7"/>
      <c r="RR19" s="7"/>
      <c r="RS19" s="7"/>
      <c r="RT19" s="7"/>
      <c r="RU19" s="7"/>
      <c r="RV19" s="7"/>
      <c r="RW19" s="7"/>
      <c r="RX19" s="7"/>
      <c r="RY19" s="7"/>
      <c r="RZ19" s="7"/>
      <c r="SA19" s="7"/>
      <c r="SB19" s="7"/>
      <c r="SC19" s="7"/>
      <c r="SD19" s="7"/>
      <c r="SE19" s="7"/>
      <c r="SF19" s="7"/>
      <c r="SG19" s="7"/>
      <c r="SH19" s="7"/>
      <c r="SI19" s="7"/>
      <c r="SJ19" s="7"/>
      <c r="SK19" s="7"/>
      <c r="SL19" s="7"/>
      <c r="SM19" s="7"/>
      <c r="SN19" s="7"/>
      <c r="SO19" s="7"/>
      <c r="SP19" s="7"/>
      <c r="SQ19" s="7"/>
      <c r="SR19" s="7"/>
      <c r="SS19" s="7"/>
      <c r="ST19" s="7"/>
      <c r="SU19" s="7"/>
      <c r="SV19" s="7"/>
      <c r="SW19" s="7"/>
      <c r="SX19" s="7"/>
      <c r="SY19" s="7"/>
      <c r="SZ19" s="7"/>
      <c r="TA19" s="7"/>
      <c r="TB19" s="7"/>
      <c r="TC19" s="7"/>
      <c r="TD19" s="7"/>
      <c r="TE19" s="7"/>
      <c r="TF19" s="7"/>
      <c r="TG19" s="7"/>
      <c r="TH19" s="7"/>
      <c r="TI19" s="7"/>
      <c r="TJ19" s="7"/>
      <c r="TK19" s="7"/>
      <c r="TL19" s="7"/>
      <c r="TM19" s="7"/>
      <c r="TN19" s="7"/>
      <c r="TO19" s="7"/>
      <c r="TP19" s="7"/>
      <c r="TQ19" s="7"/>
      <c r="TR19" s="7"/>
      <c r="TS19" s="7"/>
      <c r="TT19" s="7"/>
      <c r="TU19" s="7"/>
      <c r="TV19" s="7"/>
      <c r="TW19" s="7"/>
      <c r="TX19" s="7"/>
      <c r="TY19" s="7"/>
      <c r="TZ19" s="7"/>
      <c r="UA19" s="7"/>
      <c r="UB19" s="7"/>
      <c r="UC19" s="7"/>
      <c r="UD19" s="7"/>
      <c r="UE19" s="7"/>
      <c r="UF19" s="7"/>
      <c r="UG19" s="7"/>
      <c r="UH19" s="7"/>
      <c r="UI19" s="7"/>
      <c r="UJ19" s="7"/>
      <c r="UK19" s="7"/>
      <c r="UL19" s="7"/>
      <c r="UM19" s="7"/>
      <c r="UN19" s="7"/>
      <c r="UO19" s="7"/>
      <c r="UP19" s="7"/>
      <c r="UQ19" s="7"/>
      <c r="UR19" s="7"/>
      <c r="US19" s="7"/>
      <c r="UT19" s="7"/>
      <c r="UU19" s="7"/>
      <c r="UV19" s="7"/>
      <c r="UW19" s="7"/>
      <c r="UX19" s="7"/>
      <c r="UY19" s="7"/>
      <c r="UZ19" s="7"/>
      <c r="VA19" s="7"/>
      <c r="VB19" s="7"/>
      <c r="VC19" s="7"/>
      <c r="VD19" s="7"/>
      <c r="VE19" s="7"/>
      <c r="VF19" s="7"/>
      <c r="VG19" s="7"/>
      <c r="VH19" s="7"/>
      <c r="VI19" s="7"/>
      <c r="VJ19" s="7"/>
      <c r="VK19" s="7"/>
      <c r="VL19" s="7"/>
      <c r="VM19" s="7"/>
      <c r="VN19" s="7"/>
      <c r="VO19" s="7"/>
      <c r="VP19" s="7"/>
      <c r="VQ19" s="7"/>
      <c r="VR19" s="7"/>
      <c r="VS19" s="7"/>
      <c r="VT19" s="7"/>
      <c r="VU19" s="7"/>
      <c r="VV19" s="7"/>
      <c r="VW19" s="7"/>
      <c r="VX19" s="7"/>
      <c r="VY19" s="7"/>
      <c r="VZ19" s="7"/>
      <c r="WA19" s="7"/>
      <c r="WB19" s="7"/>
      <c r="WC19" s="7"/>
      <c r="WD19" s="7"/>
      <c r="WE19" s="7"/>
      <c r="WF19" s="7"/>
      <c r="WG19" s="7"/>
      <c r="WH19" s="7"/>
      <c r="WI19" s="7"/>
      <c r="WJ19" s="7"/>
      <c r="WK19" s="7"/>
      <c r="WL19" s="7"/>
      <c r="WM19" s="7"/>
      <c r="WN19" s="7"/>
      <c r="WO19" s="7"/>
      <c r="WP19" s="7"/>
      <c r="WQ19" s="7"/>
      <c r="WR19" s="7"/>
      <c r="WS19" s="7"/>
      <c r="WT19" s="7"/>
      <c r="WU19" s="7"/>
      <c r="WV19" s="7"/>
      <c r="WW19" s="7"/>
      <c r="WX19" s="7"/>
      <c r="WY19" s="7"/>
      <c r="WZ19" s="7"/>
      <c r="XA19" s="7"/>
      <c r="XB19" s="7"/>
      <c r="XC19" s="7"/>
      <c r="XD19" s="7"/>
      <c r="XE19" s="7"/>
      <c r="XF19" s="7"/>
      <c r="XG19" s="7"/>
      <c r="XH19" s="7"/>
      <c r="XI19" s="7"/>
      <c r="XJ19" s="7"/>
      <c r="XK19" s="7"/>
      <c r="XL19" s="7"/>
      <c r="XM19" s="7"/>
      <c r="XN19" s="7"/>
      <c r="XO19" s="7"/>
      <c r="XP19" s="7"/>
      <c r="XQ19" s="7"/>
      <c r="XR19" s="7"/>
      <c r="XS19" s="7"/>
      <c r="XT19" s="7"/>
      <c r="XU19" s="7"/>
      <c r="XV19" s="7"/>
      <c r="XW19" s="7"/>
      <c r="XX19" s="7"/>
      <c r="XY19" s="7"/>
      <c r="XZ19" s="7"/>
      <c r="YA19" s="7"/>
      <c r="YB19" s="7"/>
      <c r="YC19" s="7"/>
      <c r="YD19" s="7"/>
      <c r="YE19" s="7"/>
      <c r="YF19" s="7"/>
      <c r="YG19" s="7"/>
      <c r="YH19" s="7"/>
      <c r="YI19" s="7"/>
      <c r="YJ19" s="7"/>
      <c r="YK19" s="7"/>
      <c r="YL19" s="7"/>
      <c r="YM19" s="7"/>
      <c r="YN19" s="7"/>
      <c r="YO19" s="7"/>
      <c r="YP19" s="7"/>
      <c r="YQ19" s="7"/>
      <c r="YR19" s="7"/>
      <c r="YS19" s="7"/>
      <c r="YT19" s="7"/>
      <c r="YU19" s="7"/>
      <c r="YV19" s="7"/>
      <c r="YW19" s="7"/>
      <c r="YX19" s="7"/>
      <c r="YY19" s="7"/>
      <c r="YZ19" s="7"/>
      <c r="ZA19" s="7"/>
      <c r="ZB19" s="7"/>
      <c r="ZC19" s="7"/>
      <c r="ZD19" s="7"/>
      <c r="ZE19" s="7"/>
      <c r="ZF19" s="7"/>
      <c r="ZG19" s="7"/>
      <c r="ZH19" s="7"/>
      <c r="ZI19" s="7"/>
      <c r="ZJ19" s="7"/>
      <c r="ZK19" s="7"/>
      <c r="ZL19" s="7"/>
      <c r="ZM19" s="7"/>
      <c r="ZN19" s="7"/>
      <c r="ZO19" s="7"/>
      <c r="ZP19" s="7"/>
      <c r="ZQ19" s="7"/>
      <c r="ZR19" s="7"/>
      <c r="ZS19" s="7"/>
      <c r="ZT19" s="7"/>
      <c r="ZU19" s="7"/>
      <c r="ZV19" s="7"/>
      <c r="ZW19" s="7"/>
      <c r="ZX19" s="7"/>
      <c r="ZY19" s="7"/>
      <c r="ZZ19" s="7"/>
      <c r="AAA19" s="7"/>
      <c r="AAB19" s="7"/>
      <c r="AAC19" s="7"/>
      <c r="AAD19" s="7"/>
      <c r="AAE19" s="7"/>
      <c r="AAF19" s="7"/>
      <c r="AAG19" s="7"/>
      <c r="AAH19" s="7"/>
      <c r="AAI19" s="7"/>
      <c r="AAJ19" s="7"/>
      <c r="AAK19" s="7"/>
      <c r="AAL19" s="7"/>
      <c r="AAM19" s="7"/>
      <c r="AAN19" s="7"/>
      <c r="AAO19" s="7"/>
      <c r="AAP19" s="7"/>
      <c r="AAQ19" s="7"/>
      <c r="AAR19" s="7"/>
      <c r="AAS19" s="7"/>
      <c r="AAT19" s="7"/>
      <c r="AAU19" s="7"/>
      <c r="AAV19" s="7"/>
      <c r="AAW19" s="7"/>
      <c r="AAX19" s="7"/>
      <c r="AAY19" s="7"/>
      <c r="AAZ19" s="7"/>
      <c r="ABA19" s="7"/>
      <c r="ABB19" s="7"/>
      <c r="ABC19" s="7"/>
      <c r="ABD19" s="7"/>
      <c r="ABE19" s="7"/>
      <c r="ABF19" s="7"/>
      <c r="ABG19" s="7"/>
      <c r="ABH19" s="7"/>
      <c r="ABI19" s="7"/>
      <c r="ABJ19" s="7"/>
      <c r="ABK19" s="7"/>
      <c r="ABL19" s="7"/>
      <c r="ABM19" s="7"/>
      <c r="ABN19" s="7"/>
      <c r="ABO19" s="7"/>
      <c r="ABP19" s="7"/>
      <c r="ABQ19" s="7"/>
      <c r="ABR19" s="7"/>
      <c r="ABS19" s="7"/>
      <c r="ABT19" s="7"/>
      <c r="ABU19" s="7"/>
      <c r="ABV19" s="7"/>
      <c r="ABW19" s="7"/>
      <c r="ABX19" s="7"/>
      <c r="ABY19" s="7"/>
      <c r="ABZ19" s="7"/>
      <c r="ACA19" s="7"/>
      <c r="ACB19" s="7"/>
      <c r="ACC19" s="7"/>
      <c r="ACD19" s="7"/>
      <c r="ACE19" s="7"/>
      <c r="ACF19" s="7"/>
      <c r="ACG19" s="7"/>
      <c r="ACH19" s="7"/>
      <c r="ACI19" s="7"/>
      <c r="ACJ19" s="7"/>
      <c r="ACK19" s="7"/>
      <c r="ACL19" s="7"/>
      <c r="ACM19" s="7"/>
      <c r="ACN19" s="7"/>
      <c r="ACO19" s="7"/>
      <c r="ACP19" s="7"/>
      <c r="ACQ19" s="7"/>
      <c r="ACR19" s="7"/>
      <c r="ACS19" s="7"/>
      <c r="ACT19" s="7"/>
      <c r="ACU19" s="7"/>
      <c r="ACV19" s="7"/>
      <c r="ACW19" s="7"/>
      <c r="ACX19" s="7"/>
      <c r="ACY19" s="7"/>
      <c r="ACZ19" s="7"/>
      <c r="ADA19" s="7"/>
      <c r="ADB19" s="7"/>
      <c r="ADC19" s="7"/>
      <c r="ADD19" s="7"/>
      <c r="ADE19" s="7"/>
      <c r="ADF19" s="7"/>
      <c r="ADG19" s="7"/>
      <c r="ADH19" s="7"/>
      <c r="ADI19" s="7"/>
      <c r="ADJ19" s="7"/>
      <c r="ADK19" s="7"/>
      <c r="ADL19" s="7"/>
      <c r="ADM19" s="7"/>
      <c r="ADN19" s="7"/>
      <c r="ADO19" s="7"/>
      <c r="ADP19" s="7"/>
      <c r="ADQ19" s="7"/>
      <c r="ADR19" s="7"/>
      <c r="ADS19" s="7"/>
      <c r="ADT19" s="7"/>
      <c r="ADU19" s="7"/>
      <c r="ADV19" s="7"/>
      <c r="ADW19" s="7"/>
      <c r="ADX19" s="7"/>
      <c r="ADY19" s="7"/>
      <c r="ADZ19" s="7"/>
      <c r="AEA19" s="7"/>
      <c r="AEB19" s="7"/>
      <c r="AEC19" s="7"/>
      <c r="AED19" s="7"/>
      <c r="AEE19" s="7"/>
      <c r="AEF19" s="7"/>
      <c r="AEG19" s="7"/>
      <c r="AEH19" s="7"/>
      <c r="AEI19" s="7"/>
      <c r="AEJ19" s="7"/>
      <c r="AEK19" s="7"/>
      <c r="AEL19" s="7"/>
      <c r="AEM19" s="7"/>
      <c r="AEN19" s="7"/>
      <c r="AEO19" s="7"/>
      <c r="AEP19" s="7"/>
      <c r="AEQ19" s="7"/>
      <c r="AER19" s="7"/>
      <c r="AES19" s="7"/>
      <c r="AET19" s="7"/>
      <c r="AEU19" s="7"/>
      <c r="AEV19" s="7"/>
      <c r="AEW19" s="7"/>
      <c r="AEX19" s="7"/>
      <c r="AEY19" s="7"/>
      <c r="AEZ19" s="7"/>
      <c r="AFA19" s="7"/>
      <c r="AFB19" s="7"/>
      <c r="AFC19" s="7"/>
      <c r="AFD19" s="7"/>
      <c r="AFE19" s="7"/>
      <c r="AFF19" s="7"/>
      <c r="AFG19" s="7"/>
      <c r="AFH19" s="7"/>
      <c r="AFI19" s="7"/>
      <c r="AFJ19" s="7"/>
      <c r="AFK19" s="7"/>
      <c r="AFL19" s="7"/>
      <c r="AFM19" s="7"/>
      <c r="AFN19" s="7"/>
      <c r="AFO19" s="7"/>
      <c r="AFP19" s="7"/>
      <c r="AFQ19" s="7"/>
      <c r="AFR19" s="7"/>
      <c r="AFS19" s="7"/>
      <c r="AFT19" s="7"/>
      <c r="AFU19" s="7"/>
      <c r="AFV19" s="7"/>
      <c r="AFW19" s="7"/>
      <c r="AFX19" s="7"/>
      <c r="AFY19" s="7"/>
      <c r="AFZ19" s="7"/>
      <c r="AGA19" s="7"/>
      <c r="AGB19" s="7"/>
      <c r="AGC19" s="7"/>
      <c r="AGD19" s="7"/>
      <c r="AGE19" s="7"/>
      <c r="AGF19" s="7"/>
      <c r="AGG19" s="7"/>
      <c r="AGH19" s="7"/>
      <c r="AGI19" s="7"/>
      <c r="AGJ19" s="7"/>
      <c r="AGK19" s="7"/>
      <c r="AGL19" s="7"/>
      <c r="AGM19" s="7"/>
      <c r="AGN19" s="7"/>
      <c r="AGO19" s="7"/>
      <c r="AGP19" s="7"/>
      <c r="AGQ19" s="7"/>
      <c r="AGR19" s="7"/>
      <c r="AGS19" s="7"/>
      <c r="AGT19" s="7"/>
      <c r="AGU19" s="7"/>
      <c r="AGV19" s="7"/>
      <c r="AGW19" s="7"/>
      <c r="AGX19" s="7"/>
      <c r="AGY19" s="7"/>
      <c r="AGZ19" s="7"/>
      <c r="AHA19" s="7"/>
      <c r="AHB19" s="7"/>
      <c r="AHC19" s="7"/>
      <c r="AHD19" s="7"/>
      <c r="AHE19" s="7"/>
      <c r="AHF19" s="7"/>
      <c r="AHG19" s="7"/>
      <c r="AHH19" s="7"/>
      <c r="AHI19" s="7"/>
      <c r="AHJ19" s="7"/>
      <c r="AHK19" s="7"/>
      <c r="AHL19" s="7"/>
      <c r="AHM19" s="7"/>
      <c r="AHN19" s="7"/>
      <c r="AHO19" s="7"/>
      <c r="AHP19" s="7"/>
      <c r="AHQ19" s="7"/>
      <c r="AHR19" s="7"/>
      <c r="AHS19" s="7"/>
      <c r="AHT19" s="7"/>
      <c r="AHU19" s="7"/>
      <c r="AHV19" s="7"/>
      <c r="AHW19" s="7"/>
      <c r="AHX19" s="7"/>
      <c r="AHY19" s="7"/>
      <c r="AHZ19" s="7"/>
      <c r="AIA19" s="7"/>
      <c r="AIB19" s="7"/>
      <c r="AIC19" s="7"/>
      <c r="AID19" s="7"/>
      <c r="AIE19" s="7"/>
      <c r="AIF19" s="7"/>
      <c r="AIG19" s="7"/>
      <c r="AIH19" s="7"/>
      <c r="AII19" s="7"/>
      <c r="AIJ19" s="7"/>
      <c r="AIK19" s="7"/>
      <c r="AIL19" s="7"/>
      <c r="AIM19" s="7"/>
      <c r="AIN19" s="7"/>
      <c r="AIO19" s="7"/>
      <c r="AIP19" s="7"/>
      <c r="AIQ19" s="7"/>
      <c r="AIR19" s="7"/>
      <c r="AIS19" s="7"/>
      <c r="AIT19" s="7"/>
      <c r="AIU19" s="7"/>
      <c r="AIV19" s="7"/>
      <c r="AIW19" s="7"/>
      <c r="AIX19" s="7"/>
      <c r="AIY19" s="7"/>
      <c r="AIZ19" s="7"/>
      <c r="AJA19" s="7"/>
      <c r="AJB19" s="7"/>
      <c r="AJC19" s="7"/>
      <c r="AJD19" s="7"/>
      <c r="AJE19" s="7"/>
      <c r="AJF19" s="7"/>
      <c r="AJG19" s="7"/>
      <c r="AJH19" s="7"/>
      <c r="AJI19" s="7"/>
      <c r="AJJ19" s="7"/>
      <c r="AJK19" s="7"/>
      <c r="AJL19" s="7"/>
      <c r="AJM19" s="7"/>
      <c r="AJN19" s="7"/>
      <c r="AJO19" s="7"/>
      <c r="AJP19" s="7"/>
      <c r="AJQ19" s="7"/>
      <c r="AJR19" s="7"/>
      <c r="AJS19" s="7"/>
      <c r="AJT19" s="7"/>
      <c r="AJU19" s="7"/>
      <c r="AJV19" s="7"/>
      <c r="AJW19" s="7"/>
      <c r="AJX19" s="7"/>
      <c r="AJY19" s="7"/>
      <c r="AJZ19" s="7"/>
      <c r="AKA19" s="7"/>
      <c r="AKB19" s="7"/>
      <c r="AKC19" s="7"/>
      <c r="AKD19" s="7"/>
      <c r="AKE19" s="7"/>
      <c r="AKF19" s="7"/>
      <c r="AKG19" s="7"/>
      <c r="AKH19" s="7"/>
      <c r="AKI19" s="7"/>
      <c r="AKJ19" s="7"/>
      <c r="AKK19" s="7"/>
      <c r="AKL19" s="7"/>
      <c r="AKM19" s="7"/>
      <c r="AKN19" s="7"/>
      <c r="AKO19" s="7"/>
      <c r="AKP19" s="7"/>
      <c r="AKQ19" s="7"/>
      <c r="AKR19" s="7"/>
      <c r="AKS19" s="7"/>
      <c r="AKT19" s="7"/>
      <c r="AKU19" s="7"/>
      <c r="AKV19" s="7"/>
      <c r="AKW19" s="7"/>
      <c r="AKX19" s="7"/>
      <c r="AKY19" s="7"/>
      <c r="AKZ19" s="7"/>
      <c r="ALA19" s="7"/>
      <c r="ALB19" s="7"/>
      <c r="ALC19" s="7"/>
      <c r="ALD19" s="7"/>
      <c r="ALE19" s="7"/>
      <c r="ALF19" s="7"/>
      <c r="ALG19" s="7"/>
      <c r="ALH19" s="7"/>
      <c r="ALI19" s="7"/>
      <c r="ALJ19" s="7"/>
      <c r="ALK19" s="7"/>
      <c r="ALL19" s="7"/>
      <c r="ALM19" s="7"/>
      <c r="ALN19" s="7"/>
      <c r="ALO19" s="7"/>
      <c r="ALP19" s="7"/>
      <c r="ALQ19" s="7"/>
      <c r="ALR19" s="7"/>
      <c r="ALS19" s="7"/>
      <c r="ALT19" s="7"/>
      <c r="ALU19" s="7"/>
      <c r="ALV19" s="7"/>
      <c r="ALW19" s="7"/>
      <c r="ALX19" s="7"/>
      <c r="ALY19" s="7"/>
      <c r="ALZ19" s="7"/>
      <c r="AMA19" s="7"/>
      <c r="AMB19" s="7"/>
      <c r="AMC19" s="7"/>
      <c r="AMD19" s="7"/>
      <c r="AME19" s="7"/>
      <c r="AMF19" s="7"/>
      <c r="AMG19" s="7"/>
      <c r="AMH19" s="7"/>
      <c r="AMI19" s="7"/>
      <c r="AMJ19" s="7"/>
      <c r="AMK19" s="7"/>
      <c r="AML19" s="7"/>
      <c r="AMM19" s="7"/>
      <c r="AMN19" s="7"/>
      <c r="AMO19" s="7"/>
      <c r="AMP19" s="7"/>
      <c r="AMQ19" s="7"/>
      <c r="AMR19" s="7"/>
      <c r="AMS19" s="7"/>
      <c r="AMT19" s="7"/>
      <c r="AMU19" s="7"/>
      <c r="AMV19" s="7"/>
      <c r="AMW19" s="7"/>
      <c r="AMX19" s="7"/>
      <c r="AMY19" s="7"/>
      <c r="AMZ19" s="7"/>
      <c r="ANA19" s="7"/>
      <c r="ANB19" s="7"/>
      <c r="ANC19" s="7"/>
      <c r="AND19" s="7"/>
      <c r="ANE19" s="7"/>
      <c r="ANF19" s="7"/>
      <c r="ANG19" s="7"/>
      <c r="ANH19" s="7"/>
      <c r="ANI19" s="7"/>
      <c r="ANJ19" s="7"/>
      <c r="ANK19" s="7"/>
      <c r="ANL19" s="7"/>
      <c r="ANM19" s="7"/>
      <c r="ANN19" s="7"/>
      <c r="ANO19" s="7"/>
      <c r="ANP19" s="7"/>
      <c r="ANQ19" s="7"/>
      <c r="ANR19" s="7"/>
      <c r="ANS19" s="7"/>
      <c r="ANT19" s="7"/>
      <c r="ANU19" s="7"/>
      <c r="ANV19" s="7"/>
      <c r="ANW19" s="7"/>
      <c r="ANX19" s="7"/>
      <c r="ANY19" s="7"/>
      <c r="ANZ19" s="7"/>
      <c r="AOA19" s="7"/>
      <c r="AOB19" s="7"/>
      <c r="AOC19" s="7"/>
      <c r="AOD19" s="7"/>
      <c r="AOE19" s="7"/>
      <c r="AOF19" s="7"/>
      <c r="AOG19" s="7"/>
      <c r="AOH19" s="7"/>
      <c r="AOI19" s="7"/>
      <c r="AOJ19" s="7"/>
      <c r="AOK19" s="7"/>
      <c r="AOL19" s="7"/>
      <c r="AOM19" s="7"/>
      <c r="AON19" s="7"/>
      <c r="AOO19" s="7"/>
      <c r="AOP19" s="7"/>
      <c r="AOQ19" s="7"/>
      <c r="AOR19" s="7"/>
      <c r="AOS19" s="7"/>
      <c r="AOT19" s="7"/>
      <c r="AOU19" s="7"/>
      <c r="AOV19" s="7"/>
      <c r="AOW19" s="7"/>
      <c r="AOX19" s="7"/>
      <c r="AOY19" s="7"/>
      <c r="AOZ19" s="7"/>
      <c r="APA19" s="7"/>
      <c r="APB19" s="7"/>
      <c r="APC19" s="7"/>
      <c r="APD19" s="7"/>
      <c r="APE19" s="7"/>
      <c r="APF19" s="7"/>
      <c r="APG19" s="7"/>
      <c r="APH19" s="7"/>
      <c r="API19" s="7"/>
      <c r="APJ19" s="7"/>
      <c r="APK19" s="7"/>
      <c r="APL19" s="7"/>
      <c r="APM19" s="7"/>
      <c r="APN19" s="7"/>
      <c r="APO19" s="7"/>
      <c r="APP19" s="7"/>
      <c r="APQ19" s="7"/>
      <c r="APR19" s="7"/>
      <c r="APS19" s="7"/>
      <c r="APT19" s="7"/>
      <c r="APU19" s="7"/>
      <c r="APV19" s="7"/>
      <c r="APW19" s="7"/>
      <c r="APX19" s="7"/>
      <c r="APY19" s="7"/>
      <c r="APZ19" s="7"/>
      <c r="AQA19" s="7"/>
      <c r="AQB19" s="7"/>
      <c r="AQC19" s="7"/>
      <c r="AQD19" s="7"/>
      <c r="AQE19" s="7"/>
      <c r="AQF19" s="7"/>
      <c r="AQG19" s="7"/>
      <c r="AQH19" s="7"/>
      <c r="AQI19" s="7"/>
      <c r="AQJ19" s="7"/>
      <c r="AQK19" s="7"/>
      <c r="AQL19" s="7"/>
      <c r="AQM19" s="7"/>
      <c r="AQN19" s="7"/>
      <c r="AQO19" s="7"/>
      <c r="AQP19" s="7"/>
      <c r="AQQ19" s="7"/>
      <c r="AQR19" s="7"/>
      <c r="AQS19" s="7"/>
      <c r="AQT19" s="7"/>
      <c r="AQU19" s="7"/>
      <c r="AQV19" s="7"/>
      <c r="AQW19" s="7"/>
      <c r="AQX19" s="7"/>
      <c r="AQY19" s="7"/>
      <c r="AQZ19" s="7"/>
      <c r="ARA19" s="7"/>
      <c r="ARB19" s="7"/>
      <c r="ARC19" s="7"/>
      <c r="ARD19" s="7"/>
      <c r="ARE19" s="7"/>
      <c r="ARF19" s="7"/>
      <c r="ARG19" s="7"/>
      <c r="ARH19" s="7"/>
      <c r="ARI19" s="7"/>
      <c r="ARJ19" s="7"/>
      <c r="ARK19" s="7"/>
      <c r="ARL19" s="7"/>
      <c r="ARM19" s="7"/>
      <c r="ARN19" s="7"/>
      <c r="ARO19" s="7"/>
      <c r="ARP19" s="7"/>
      <c r="ARQ19" s="7"/>
      <c r="ARR19" s="7"/>
      <c r="ARS19" s="7"/>
      <c r="ART19" s="7"/>
      <c r="ARU19" s="7"/>
      <c r="ARV19" s="7"/>
      <c r="ARW19" s="7"/>
      <c r="ARX19" s="7"/>
      <c r="ARY19" s="7"/>
      <c r="ARZ19" s="7"/>
      <c r="ASA19" s="7"/>
      <c r="ASB19" s="7"/>
      <c r="ASC19" s="7"/>
      <c r="ASD19" s="7"/>
      <c r="ASE19" s="7"/>
      <c r="ASF19" s="7"/>
      <c r="ASG19" s="7"/>
      <c r="ASH19" s="7"/>
      <c r="ASI19" s="7"/>
      <c r="ASJ19" s="7"/>
      <c r="ASK19" s="7"/>
      <c r="ASL19" s="7"/>
      <c r="ASM19" s="7"/>
      <c r="ASN19" s="7"/>
      <c r="ASO19" s="7"/>
      <c r="ASP19" s="7"/>
      <c r="ASQ19" s="7"/>
      <c r="ASR19" s="7"/>
      <c r="ASS19" s="7"/>
      <c r="AST19" s="7"/>
      <c r="ASU19" s="7"/>
      <c r="ASV19" s="7"/>
      <c r="ASW19" s="7"/>
      <c r="ASX19" s="7"/>
      <c r="ASY19" s="7"/>
      <c r="ASZ19" s="7"/>
      <c r="ATA19" s="7"/>
      <c r="ATB19" s="7"/>
      <c r="ATC19" s="7"/>
      <c r="ATD19" s="7"/>
      <c r="ATE19" s="7"/>
      <c r="ATF19" s="7"/>
      <c r="ATG19" s="7"/>
      <c r="ATH19" s="7"/>
      <c r="ATI19" s="7"/>
      <c r="ATJ19" s="7"/>
      <c r="ATK19" s="7"/>
      <c r="ATL19" s="7"/>
      <c r="ATM19" s="7"/>
      <c r="ATN19" s="7"/>
      <c r="ATO19" s="7"/>
      <c r="ATP19" s="7"/>
      <c r="ATQ19" s="7"/>
      <c r="ATR19" s="7"/>
      <c r="ATS19" s="7"/>
      <c r="ATT19" s="7"/>
      <c r="ATU19" s="7"/>
      <c r="ATV19" s="7"/>
      <c r="ATW19" s="7"/>
      <c r="ATX19" s="7"/>
      <c r="ATY19" s="7"/>
      <c r="ATZ19" s="7"/>
      <c r="AUA19" s="7"/>
      <c r="AUB19" s="7"/>
      <c r="AUC19" s="7"/>
      <c r="AUD19" s="7"/>
      <c r="AUE19" s="7"/>
      <c r="AUF19" s="7"/>
      <c r="AUG19" s="7"/>
      <c r="AUH19" s="7"/>
      <c r="AUI19" s="7"/>
      <c r="AUJ19" s="7"/>
      <c r="AUK19" s="7"/>
      <c r="AUL19" s="7"/>
      <c r="AUM19" s="7"/>
      <c r="AUN19" s="7"/>
      <c r="AUO19" s="7"/>
      <c r="AUP19" s="7"/>
      <c r="AUQ19" s="7"/>
      <c r="AUR19" s="7"/>
      <c r="AUS19" s="7"/>
      <c r="AUT19" s="7"/>
      <c r="AUU19" s="7"/>
      <c r="AUV19" s="7"/>
      <c r="AUW19" s="7"/>
      <c r="AUX19" s="7"/>
      <c r="AUY19" s="7"/>
      <c r="AUZ19" s="7"/>
      <c r="AVA19" s="7"/>
      <c r="AVB19" s="7"/>
      <c r="AVC19" s="7"/>
      <c r="AVD19" s="7"/>
      <c r="AVE19" s="7"/>
      <c r="AVF19" s="7"/>
      <c r="AVG19" s="7"/>
      <c r="AVH19" s="7"/>
      <c r="AVI19" s="7"/>
      <c r="AVJ19" s="7"/>
      <c r="AVK19" s="7"/>
      <c r="AVL19" s="7"/>
      <c r="AVM19" s="7"/>
      <c r="AVN19" s="7"/>
      <c r="AVO19" s="7"/>
      <c r="AVP19" s="7"/>
      <c r="AVQ19" s="7"/>
      <c r="AVR19" s="7"/>
      <c r="AVS19" s="7"/>
      <c r="AVT19" s="7"/>
      <c r="AVU19" s="7"/>
      <c r="AVV19" s="7"/>
      <c r="AVW19" s="7"/>
      <c r="AVX19" s="7"/>
      <c r="AVY19" s="7"/>
      <c r="AVZ19" s="7"/>
      <c r="AWA19" s="7"/>
      <c r="AWB19" s="7"/>
      <c r="AWC19" s="7"/>
      <c r="AWD19" s="7"/>
      <c r="AWE19" s="7"/>
      <c r="AWF19" s="7"/>
      <c r="AWG19" s="7"/>
      <c r="AWH19" s="7"/>
      <c r="AWI19" s="7"/>
      <c r="AWJ19" s="7"/>
      <c r="AWK19" s="7"/>
      <c r="AWL19" s="7"/>
      <c r="AWM19" s="7"/>
      <c r="AWN19" s="7"/>
      <c r="AWO19" s="7"/>
      <c r="AWP19" s="7"/>
      <c r="AWQ19" s="7"/>
      <c r="AWR19" s="7"/>
      <c r="AWS19" s="7"/>
      <c r="AWT19" s="7"/>
      <c r="AWU19" s="7"/>
      <c r="AWV19" s="7"/>
      <c r="AWW19" s="7"/>
      <c r="AWX19" s="7"/>
      <c r="AWY19" s="7"/>
      <c r="AWZ19" s="7"/>
      <c r="AXA19" s="7"/>
      <c r="AXB19" s="7"/>
      <c r="AXC19" s="7"/>
      <c r="AXD19" s="7"/>
      <c r="AXE19" s="7"/>
      <c r="AXF19" s="7"/>
      <c r="AXG19" s="7"/>
      <c r="AXH19" s="7"/>
      <c r="AXI19" s="7"/>
      <c r="AXJ19" s="7"/>
      <c r="AXK19" s="7"/>
      <c r="AXL19" s="7"/>
      <c r="AXM19" s="7"/>
      <c r="AXN19" s="7"/>
      <c r="AXO19" s="7"/>
      <c r="AXP19" s="7"/>
      <c r="AXQ19" s="7"/>
      <c r="AXR19" s="7"/>
      <c r="AXS19" s="7"/>
      <c r="AXT19" s="7"/>
      <c r="AXU19" s="7"/>
      <c r="AXV19" s="7"/>
      <c r="AXW19" s="7"/>
      <c r="AXX19" s="7"/>
      <c r="AXY19" s="7"/>
      <c r="AXZ19" s="7"/>
      <c r="AYA19" s="7"/>
      <c r="AYB19" s="7"/>
      <c r="AYC19" s="7"/>
      <c r="AYD19" s="7"/>
      <c r="AYE19" s="7"/>
      <c r="AYF19" s="7"/>
      <c r="AYG19" s="7"/>
      <c r="AYH19" s="7"/>
      <c r="AYI19" s="7"/>
      <c r="AYJ19" s="7"/>
      <c r="AYK19" s="7"/>
      <c r="AYL19" s="7"/>
      <c r="AYM19" s="7"/>
      <c r="AYN19" s="7"/>
      <c r="AYO19" s="7"/>
      <c r="AYP19" s="7"/>
      <c r="AYQ19" s="7"/>
      <c r="AYR19" s="7"/>
      <c r="AYS19" s="7"/>
      <c r="AYT19" s="7"/>
      <c r="AYU19" s="7"/>
      <c r="AYV19" s="7"/>
      <c r="AYW19" s="7"/>
      <c r="AYX19" s="7"/>
      <c r="AYY19" s="7"/>
      <c r="AYZ19" s="7"/>
      <c r="AZA19" s="7"/>
      <c r="AZB19" s="7"/>
      <c r="AZC19" s="7"/>
      <c r="AZD19" s="7"/>
      <c r="AZE19" s="7"/>
      <c r="AZF19" s="7"/>
      <c r="AZG19" s="7"/>
      <c r="AZH19" s="7"/>
      <c r="AZI19" s="7"/>
      <c r="AZJ19" s="7"/>
      <c r="AZK19" s="7"/>
      <c r="AZL19" s="7"/>
      <c r="AZM19" s="7"/>
      <c r="AZN19" s="7"/>
      <c r="AZO19" s="7"/>
      <c r="AZP19" s="7"/>
      <c r="AZQ19" s="7"/>
      <c r="AZR19" s="7"/>
      <c r="AZS19" s="7"/>
      <c r="AZT19" s="7"/>
      <c r="AZU19" s="7"/>
      <c r="AZV19" s="7"/>
      <c r="AZW19" s="7"/>
      <c r="AZX19" s="7"/>
      <c r="AZY19" s="7"/>
      <c r="AZZ19" s="7"/>
      <c r="BAA19" s="7"/>
      <c r="BAB19" s="7"/>
      <c r="BAC19" s="7"/>
      <c r="BAD19" s="7"/>
      <c r="BAE19" s="7"/>
      <c r="BAF19" s="7"/>
      <c r="BAG19" s="7"/>
      <c r="BAH19" s="7"/>
      <c r="BAI19" s="7"/>
      <c r="BAJ19" s="7"/>
      <c r="BAK19" s="7"/>
      <c r="BAL19" s="7"/>
      <c r="BAM19" s="7"/>
      <c r="BAN19" s="7"/>
      <c r="BAO19" s="7"/>
      <c r="BAP19" s="7"/>
      <c r="BAQ19" s="7"/>
      <c r="BAR19" s="7"/>
      <c r="BAS19" s="7"/>
      <c r="BAT19" s="7"/>
      <c r="BAU19" s="7"/>
      <c r="BAV19" s="7"/>
      <c r="BAW19" s="7"/>
      <c r="BAX19" s="7"/>
      <c r="BAY19" s="7"/>
      <c r="BAZ19" s="7"/>
      <c r="BBA19" s="7"/>
      <c r="BBB19" s="7"/>
      <c r="BBC19" s="7"/>
      <c r="BBD19" s="7"/>
      <c r="BBE19" s="7"/>
      <c r="BBF19" s="7"/>
      <c r="BBG19" s="7"/>
      <c r="BBH19" s="7"/>
      <c r="BBI19" s="7"/>
      <c r="BBJ19" s="7"/>
      <c r="BBK19" s="7"/>
      <c r="BBL19" s="7"/>
      <c r="BBM19" s="7"/>
      <c r="BBN19" s="7"/>
      <c r="BBO19" s="7"/>
      <c r="BBP19" s="7"/>
      <c r="BBQ19" s="7"/>
      <c r="BBR19" s="7"/>
      <c r="BBS19" s="7"/>
      <c r="BBT19" s="7"/>
      <c r="BBU19" s="7"/>
      <c r="BBV19" s="7"/>
      <c r="BBW19" s="7"/>
      <c r="BBX19" s="7"/>
      <c r="BBY19" s="7"/>
      <c r="BBZ19" s="7"/>
      <c r="BCA19" s="7"/>
      <c r="BCB19" s="7"/>
      <c r="BCC19" s="7"/>
      <c r="BCD19" s="7"/>
      <c r="BCE19" s="7"/>
      <c r="BCF19" s="7"/>
      <c r="BCG19" s="7"/>
      <c r="BCH19" s="7"/>
      <c r="BCI19" s="7"/>
      <c r="BCJ19" s="7"/>
      <c r="BCK19" s="7"/>
      <c r="BCL19" s="7"/>
      <c r="BCM19" s="7"/>
      <c r="BCN19" s="7"/>
      <c r="BCO19" s="7"/>
      <c r="BCP19" s="7"/>
      <c r="BCQ19" s="7"/>
      <c r="BCR19" s="7"/>
      <c r="BCS19" s="7"/>
      <c r="BCT19" s="7"/>
      <c r="BCU19" s="7"/>
      <c r="BCV19" s="7"/>
      <c r="BCW19" s="7"/>
      <c r="BCX19" s="7"/>
      <c r="BCY19" s="7"/>
      <c r="BCZ19" s="7"/>
      <c r="BDA19" s="7"/>
      <c r="BDB19" s="7"/>
      <c r="BDC19" s="7"/>
      <c r="BDD19" s="7"/>
      <c r="BDE19" s="7"/>
      <c r="BDF19" s="7"/>
      <c r="BDG19" s="7"/>
      <c r="BDH19" s="7"/>
      <c r="BDI19" s="7"/>
      <c r="BDJ19" s="7"/>
      <c r="BDK19" s="7"/>
      <c r="BDL19" s="7"/>
      <c r="BDM19" s="7"/>
      <c r="BDN19" s="7"/>
      <c r="BDO19" s="7"/>
      <c r="BDP19" s="7"/>
      <c r="BDQ19" s="7"/>
      <c r="BDR19" s="7"/>
      <c r="BDS19" s="7"/>
      <c r="BDT19" s="7"/>
      <c r="BDU19" s="7"/>
      <c r="BDV19" s="7"/>
      <c r="BDW19" s="7"/>
      <c r="BDX19" s="7"/>
      <c r="BDY19" s="7"/>
      <c r="BDZ19" s="7"/>
      <c r="BEA19" s="7"/>
      <c r="BEB19" s="7"/>
      <c r="BEC19" s="7"/>
      <c r="BED19" s="7"/>
      <c r="BEE19" s="7"/>
      <c r="BEF19" s="7"/>
      <c r="BEG19" s="7"/>
      <c r="BEH19" s="7"/>
      <c r="BEI19" s="7"/>
      <c r="BEJ19" s="7"/>
      <c r="BEK19" s="7"/>
      <c r="BEL19" s="7"/>
      <c r="BEM19" s="7"/>
      <c r="BEN19" s="7"/>
      <c r="BEO19" s="7"/>
      <c r="BEP19" s="7"/>
      <c r="BEQ19" s="7"/>
      <c r="BER19" s="7"/>
      <c r="BES19" s="7"/>
      <c r="BET19" s="7"/>
      <c r="BEU19" s="7"/>
      <c r="BEV19" s="7"/>
      <c r="BEW19" s="7"/>
      <c r="BEX19" s="7"/>
      <c r="BEY19" s="7"/>
      <c r="BEZ19" s="7"/>
      <c r="BFA19" s="7"/>
      <c r="BFB19" s="7"/>
      <c r="BFC19" s="7"/>
      <c r="BFD19" s="7"/>
      <c r="BFE19" s="7"/>
      <c r="BFF19" s="7"/>
      <c r="BFG19" s="7"/>
      <c r="BFH19" s="7"/>
      <c r="BFI19" s="7"/>
      <c r="BFJ19" s="7"/>
      <c r="BFK19" s="7"/>
      <c r="BFL19" s="7"/>
      <c r="BFM19" s="7"/>
      <c r="BFN19" s="7"/>
      <c r="BFO19" s="7"/>
      <c r="BFP19" s="7"/>
      <c r="BFQ19" s="7"/>
      <c r="BFR19" s="7"/>
      <c r="BFS19" s="7"/>
      <c r="BFT19" s="7"/>
      <c r="BFU19" s="7"/>
      <c r="BFV19" s="7"/>
      <c r="BFW19" s="7"/>
      <c r="BFX19" s="7"/>
      <c r="BFY19" s="7"/>
      <c r="BFZ19" s="7"/>
      <c r="BGA19" s="7"/>
      <c r="BGB19" s="7"/>
      <c r="BGC19" s="7"/>
      <c r="BGD19" s="7"/>
      <c r="BGE19" s="7"/>
      <c r="BGF19" s="7"/>
      <c r="BGG19" s="7"/>
      <c r="BGH19" s="7"/>
      <c r="BGI19" s="7"/>
      <c r="BGJ19" s="7"/>
      <c r="BGK19" s="7"/>
      <c r="BGL19" s="7"/>
      <c r="BGM19" s="7"/>
      <c r="BGN19" s="7"/>
      <c r="BGO19" s="7"/>
      <c r="BGP19" s="7"/>
      <c r="BGQ19" s="7"/>
      <c r="BGR19" s="7"/>
      <c r="BGS19" s="7"/>
      <c r="BGT19" s="7"/>
      <c r="BGU19" s="7"/>
      <c r="BGV19" s="7"/>
      <c r="BGW19" s="7"/>
      <c r="BGX19" s="7"/>
      <c r="BGY19" s="7"/>
      <c r="BGZ19" s="7"/>
      <c r="BHA19" s="7"/>
      <c r="BHB19" s="7"/>
      <c r="BHC19" s="7"/>
      <c r="BHD19" s="7"/>
      <c r="BHE19" s="7"/>
      <c r="BHF19" s="7"/>
      <c r="BHG19" s="7"/>
      <c r="BHH19" s="7"/>
      <c r="BHI19" s="7"/>
      <c r="BHJ19" s="7"/>
      <c r="BHK19" s="7"/>
      <c r="BHL19" s="7"/>
      <c r="BHM19" s="7"/>
      <c r="BHN19" s="7"/>
      <c r="BHO19" s="7"/>
      <c r="BHP19" s="7"/>
      <c r="BHQ19" s="7"/>
      <c r="BHR19" s="7"/>
      <c r="BHS19" s="7"/>
      <c r="BHT19" s="7"/>
      <c r="BHU19" s="7"/>
      <c r="BHV19" s="7"/>
      <c r="BHW19" s="7"/>
      <c r="BHX19" s="7"/>
      <c r="BHY19" s="7"/>
      <c r="BHZ19" s="7"/>
      <c r="BIA19" s="7"/>
      <c r="BIB19" s="7"/>
      <c r="BIC19" s="7"/>
      <c r="BID19" s="7"/>
      <c r="BIE19" s="7"/>
      <c r="BIF19" s="7"/>
      <c r="BIG19" s="7"/>
      <c r="BIH19" s="7"/>
      <c r="BII19" s="7"/>
      <c r="BIJ19" s="7"/>
      <c r="BIK19" s="7"/>
      <c r="BIL19" s="7"/>
      <c r="BIM19" s="7"/>
      <c r="BIN19" s="7"/>
      <c r="BIO19" s="7"/>
      <c r="BIP19" s="7"/>
      <c r="BIQ19" s="7"/>
      <c r="BIR19" s="7"/>
      <c r="BIS19" s="7"/>
      <c r="BIT19" s="7"/>
      <c r="BIU19" s="7"/>
      <c r="BIV19" s="7"/>
      <c r="BIW19" s="7"/>
      <c r="BIX19" s="7"/>
      <c r="BIY19" s="7"/>
      <c r="BIZ19" s="7"/>
      <c r="BJA19" s="7"/>
      <c r="BJB19" s="7"/>
      <c r="BJC19" s="7"/>
      <c r="BJD19" s="7"/>
      <c r="BJE19" s="7"/>
      <c r="BJF19" s="7"/>
      <c r="BJG19" s="7"/>
      <c r="BJH19" s="7"/>
      <c r="BJI19" s="7"/>
      <c r="BJJ19" s="7"/>
      <c r="BJK19" s="7"/>
      <c r="BJL19" s="7"/>
      <c r="BJM19" s="7"/>
      <c r="BJN19" s="7"/>
      <c r="BJO19" s="7"/>
      <c r="BJP19" s="7"/>
      <c r="BJQ19" s="7"/>
      <c r="BJR19" s="7"/>
      <c r="BJS19" s="7"/>
      <c r="BJT19" s="7"/>
      <c r="BJU19" s="7"/>
      <c r="BJV19" s="7"/>
      <c r="BJW19" s="7"/>
      <c r="BJX19" s="7"/>
      <c r="BJY19" s="7"/>
      <c r="BJZ19" s="7"/>
      <c r="BKA19" s="7"/>
      <c r="BKB19" s="7"/>
      <c r="BKC19" s="7"/>
      <c r="BKD19" s="7"/>
      <c r="BKE19" s="7"/>
      <c r="BKF19" s="7"/>
      <c r="BKG19" s="7"/>
      <c r="BKH19" s="7"/>
      <c r="BKI19" s="7"/>
      <c r="BKJ19" s="7"/>
      <c r="BKK19" s="7"/>
      <c r="BKL19" s="7"/>
      <c r="BKM19" s="7"/>
      <c r="BKN19" s="7"/>
      <c r="BKO19" s="7"/>
      <c r="BKP19" s="7"/>
      <c r="BKQ19" s="7"/>
      <c r="BKR19" s="7"/>
      <c r="BKS19" s="7"/>
      <c r="BKT19" s="7"/>
      <c r="BKU19" s="7"/>
      <c r="BKV19" s="7"/>
      <c r="BKW19" s="7"/>
      <c r="BKX19" s="7"/>
      <c r="BKY19" s="7"/>
      <c r="BKZ19" s="7"/>
      <c r="BLA19" s="7"/>
      <c r="BLB19" s="7"/>
      <c r="BLC19" s="7"/>
      <c r="BLD19" s="7"/>
      <c r="BLE19" s="7"/>
      <c r="BLF19" s="7"/>
      <c r="BLG19" s="7"/>
      <c r="BLH19" s="7"/>
      <c r="BLI19" s="7"/>
      <c r="BLJ19" s="7"/>
      <c r="BLK19" s="7"/>
      <c r="BLL19" s="7"/>
      <c r="BLM19" s="7"/>
      <c r="BLN19" s="7"/>
      <c r="BLO19" s="7"/>
      <c r="BLP19" s="7"/>
      <c r="BLQ19" s="7"/>
      <c r="BLR19" s="7"/>
      <c r="BLS19" s="7"/>
      <c r="BLT19" s="7"/>
      <c r="BLU19" s="7"/>
      <c r="BLV19" s="7"/>
      <c r="BLW19" s="7"/>
      <c r="BLX19" s="7"/>
      <c r="BLY19" s="7"/>
      <c r="BLZ19" s="7"/>
      <c r="BMA19" s="7"/>
      <c r="BMB19" s="7"/>
      <c r="BMC19" s="7"/>
      <c r="BMD19" s="7"/>
      <c r="BME19" s="7"/>
      <c r="BMF19" s="7"/>
      <c r="BMG19" s="7"/>
      <c r="BMH19" s="7"/>
      <c r="BMI19" s="7"/>
      <c r="BMJ19" s="7"/>
      <c r="BMK19" s="7"/>
      <c r="BML19" s="7"/>
      <c r="BMM19" s="7"/>
      <c r="BMN19" s="7"/>
      <c r="BMO19" s="7"/>
      <c r="BMP19" s="7"/>
      <c r="BMQ19" s="7"/>
      <c r="BMR19" s="7"/>
      <c r="BMS19" s="7"/>
      <c r="BMT19" s="7"/>
      <c r="BMU19" s="7"/>
      <c r="BMV19" s="7"/>
      <c r="BMW19" s="7"/>
      <c r="BMX19" s="7"/>
      <c r="BMY19" s="7"/>
      <c r="BMZ19" s="7"/>
      <c r="BNA19" s="7"/>
      <c r="BNB19" s="7"/>
      <c r="BNC19" s="7"/>
      <c r="BND19" s="7"/>
      <c r="BNE19" s="7"/>
      <c r="BNF19" s="7"/>
      <c r="BNG19" s="7"/>
      <c r="BNH19" s="7"/>
      <c r="BNI19" s="7"/>
      <c r="BNJ19" s="7"/>
      <c r="BNK19" s="7"/>
      <c r="BNL19" s="7"/>
      <c r="BNM19" s="7"/>
      <c r="BNN19" s="7"/>
      <c r="BNO19" s="7"/>
      <c r="BNP19" s="7"/>
      <c r="BNQ19" s="7"/>
      <c r="BNR19" s="7"/>
      <c r="BNS19" s="7"/>
      <c r="BNT19" s="7"/>
      <c r="BNU19" s="7"/>
      <c r="BNV19" s="7"/>
      <c r="BNW19" s="7"/>
      <c r="BNX19" s="7"/>
      <c r="BNY19" s="7"/>
      <c r="BNZ19" s="7"/>
      <c r="BOA19" s="7"/>
      <c r="BOB19" s="7"/>
      <c r="BOC19" s="7"/>
      <c r="BOD19" s="7"/>
      <c r="BOE19" s="7"/>
      <c r="BOF19" s="7"/>
      <c r="BOG19" s="7"/>
      <c r="BOH19" s="7"/>
      <c r="BOI19" s="7"/>
      <c r="BOJ19" s="7"/>
      <c r="BOK19" s="7"/>
      <c r="BOL19" s="7"/>
      <c r="BOM19" s="7"/>
      <c r="BON19" s="7"/>
      <c r="BOO19" s="7"/>
      <c r="BOP19" s="7"/>
      <c r="BOQ19" s="7"/>
      <c r="BOR19" s="7"/>
      <c r="BOS19" s="7"/>
      <c r="BOT19" s="7"/>
      <c r="BOU19" s="7"/>
      <c r="BOV19" s="7"/>
      <c r="BOW19" s="7"/>
      <c r="BOX19" s="7"/>
      <c r="BOY19" s="7"/>
      <c r="BOZ19" s="7"/>
      <c r="BPA19" s="7"/>
      <c r="BPB19" s="7"/>
      <c r="BPC19" s="7"/>
      <c r="BPD19" s="7"/>
      <c r="BPE19" s="7"/>
      <c r="BPF19" s="7"/>
      <c r="BPG19" s="7"/>
      <c r="BPH19" s="7"/>
      <c r="BPI19" s="7"/>
      <c r="BPJ19" s="7"/>
      <c r="BPK19" s="7"/>
      <c r="BPL19" s="7"/>
      <c r="BPM19" s="7"/>
      <c r="BPN19" s="7"/>
      <c r="BPO19" s="7"/>
      <c r="BPP19" s="7"/>
      <c r="BPQ19" s="7"/>
      <c r="BPR19" s="7"/>
      <c r="BPS19" s="7"/>
      <c r="BPT19" s="7"/>
      <c r="BPU19" s="7"/>
      <c r="BPV19" s="7"/>
      <c r="BPW19" s="7"/>
      <c r="BPX19" s="7"/>
      <c r="BPY19" s="7"/>
      <c r="BPZ19" s="7"/>
      <c r="BQA19" s="7"/>
      <c r="BQB19" s="7"/>
      <c r="BQC19" s="7"/>
      <c r="BQD19" s="7"/>
      <c r="BQE19" s="7"/>
      <c r="BQF19" s="7"/>
      <c r="BQG19" s="7"/>
      <c r="BQH19" s="7"/>
      <c r="BQI19" s="7"/>
      <c r="BQJ19" s="7"/>
      <c r="BQK19" s="7"/>
      <c r="BQL19" s="7"/>
      <c r="BQM19" s="7"/>
      <c r="BQN19" s="7"/>
      <c r="BQO19" s="7"/>
      <c r="BQP19" s="7"/>
      <c r="BQQ19" s="7"/>
      <c r="BQR19" s="7"/>
      <c r="BQS19" s="7"/>
      <c r="BQT19" s="7"/>
      <c r="BQU19" s="7"/>
      <c r="BQV19" s="7"/>
      <c r="BQW19" s="7"/>
      <c r="BQX19" s="7"/>
      <c r="BQY19" s="7"/>
      <c r="BQZ19" s="7"/>
      <c r="BRA19" s="7"/>
      <c r="BRB19" s="7"/>
      <c r="BRC19" s="7"/>
      <c r="BRD19" s="7"/>
      <c r="BRE19" s="7"/>
      <c r="BRF19" s="7"/>
      <c r="BRG19" s="7"/>
      <c r="BRH19" s="7"/>
      <c r="BRI19" s="7"/>
      <c r="BRJ19" s="7"/>
      <c r="BRK19" s="7"/>
      <c r="BRL19" s="7"/>
      <c r="BRM19" s="7"/>
      <c r="BRN19" s="7"/>
      <c r="BRO19" s="7"/>
      <c r="BRP19" s="7"/>
      <c r="BRQ19" s="7"/>
      <c r="BRR19" s="7"/>
      <c r="BRS19" s="7"/>
      <c r="BRT19" s="7"/>
      <c r="BRU19" s="7"/>
      <c r="BRV19" s="7"/>
      <c r="BRW19" s="7"/>
      <c r="BRX19" s="7"/>
      <c r="BRY19" s="7"/>
      <c r="BRZ19" s="7"/>
      <c r="BSA19" s="7"/>
      <c r="BSB19" s="7"/>
      <c r="BSC19" s="7"/>
      <c r="BSD19" s="7"/>
      <c r="BSE19" s="7"/>
      <c r="BSF19" s="7"/>
      <c r="BSG19" s="7"/>
      <c r="BSH19" s="7"/>
      <c r="BSI19" s="7"/>
      <c r="BSJ19" s="7"/>
      <c r="BSK19" s="7"/>
      <c r="BSL19" s="7"/>
      <c r="BSM19" s="7"/>
      <c r="BSN19" s="7"/>
      <c r="BSO19" s="7"/>
      <c r="BSP19" s="7"/>
      <c r="BSQ19" s="7"/>
      <c r="BSR19" s="7"/>
      <c r="BSS19" s="7"/>
      <c r="BST19" s="7"/>
      <c r="BSU19" s="7"/>
      <c r="BSV19" s="7"/>
      <c r="BSW19" s="7"/>
      <c r="BSX19" s="7"/>
      <c r="BSY19" s="7"/>
      <c r="BSZ19" s="7"/>
      <c r="BTA19" s="7"/>
      <c r="BTB19" s="7"/>
      <c r="BTC19" s="7"/>
      <c r="BTD19" s="7"/>
      <c r="BTE19" s="7"/>
      <c r="BTF19" s="7"/>
      <c r="BTG19" s="7"/>
      <c r="BTH19" s="7"/>
      <c r="BTI19" s="7"/>
      <c r="BTJ19" s="7"/>
      <c r="BTK19" s="7"/>
      <c r="BTL19" s="7"/>
      <c r="BTM19" s="7"/>
      <c r="BTN19" s="7"/>
      <c r="BTO19" s="7"/>
      <c r="BTP19" s="7"/>
      <c r="BTQ19" s="7"/>
      <c r="BTR19" s="7"/>
      <c r="BTS19" s="7"/>
      <c r="BTT19" s="7"/>
      <c r="BTU19" s="7"/>
      <c r="BTV19" s="7"/>
      <c r="BTW19" s="7"/>
      <c r="BTX19" s="7"/>
      <c r="BTY19" s="7"/>
      <c r="BTZ19" s="7"/>
      <c r="BUA19" s="7"/>
      <c r="BUB19" s="7"/>
      <c r="BUC19" s="7"/>
      <c r="BUD19" s="7"/>
      <c r="BUE19" s="7"/>
      <c r="BUF19" s="7"/>
      <c r="BUG19" s="7"/>
      <c r="BUH19" s="7"/>
      <c r="BUI19" s="7"/>
      <c r="BUJ19" s="7"/>
      <c r="BUK19" s="7"/>
      <c r="BUL19" s="7"/>
      <c r="BUM19" s="7"/>
      <c r="BUN19" s="7"/>
      <c r="BUO19" s="7"/>
      <c r="BUP19" s="7"/>
      <c r="BUQ19" s="7"/>
      <c r="BUR19" s="7"/>
      <c r="BUS19" s="7"/>
      <c r="BUT19" s="7"/>
      <c r="BUU19" s="7"/>
      <c r="BUV19" s="7"/>
      <c r="BUW19" s="7"/>
      <c r="BUX19" s="7"/>
      <c r="BUY19" s="7"/>
      <c r="BUZ19" s="7"/>
      <c r="BVA19" s="7"/>
      <c r="BVB19" s="7"/>
      <c r="BVC19" s="7"/>
      <c r="BVD19" s="7"/>
      <c r="BVE19" s="7"/>
      <c r="BVF19" s="7"/>
      <c r="BVG19" s="7"/>
      <c r="BVH19" s="7"/>
      <c r="BVI19" s="7"/>
      <c r="BVJ19" s="7"/>
      <c r="BVK19" s="7"/>
      <c r="BVL19" s="7"/>
      <c r="BVM19" s="7"/>
      <c r="BVN19" s="7"/>
      <c r="BVO19" s="7"/>
      <c r="BVP19" s="7"/>
      <c r="BVQ19" s="7"/>
      <c r="BVR19" s="7"/>
      <c r="BVS19" s="7"/>
      <c r="BVT19" s="7"/>
      <c r="BVU19" s="7"/>
      <c r="BVV19" s="7"/>
      <c r="BVW19" s="7"/>
      <c r="BVX19" s="7"/>
      <c r="BVY19" s="7"/>
      <c r="BVZ19" s="7"/>
      <c r="BWA19" s="7"/>
      <c r="BWB19" s="7"/>
      <c r="BWC19" s="7"/>
      <c r="BWD19" s="7"/>
      <c r="BWE19" s="7"/>
      <c r="BWF19" s="7"/>
      <c r="BWG19" s="7"/>
      <c r="BWH19" s="7"/>
      <c r="BWI19" s="7"/>
      <c r="BWJ19" s="7"/>
      <c r="BWK19" s="7"/>
      <c r="BWL19" s="7"/>
      <c r="BWM19" s="7"/>
      <c r="BWN19" s="7"/>
      <c r="BWO19" s="7"/>
      <c r="BWP19" s="7"/>
      <c r="BWQ19" s="7"/>
      <c r="BWR19" s="7"/>
      <c r="BWS19" s="7"/>
      <c r="BWT19" s="7"/>
      <c r="BWU19" s="7"/>
      <c r="BWV19" s="7"/>
      <c r="BWW19" s="7"/>
      <c r="BWX19" s="7"/>
      <c r="BWY19" s="7"/>
      <c r="BWZ19" s="7"/>
      <c r="BXA19" s="7"/>
      <c r="BXB19" s="7"/>
      <c r="BXC19" s="7"/>
      <c r="BXD19" s="7"/>
      <c r="BXE19" s="7"/>
      <c r="BXF19" s="7"/>
      <c r="BXG19" s="7"/>
      <c r="BXH19" s="7"/>
      <c r="BXI19" s="7"/>
      <c r="BXJ19" s="7"/>
      <c r="BXK19" s="7"/>
      <c r="BXL19" s="7"/>
      <c r="BXM19" s="7"/>
      <c r="BXN19" s="7"/>
      <c r="BXO19" s="7"/>
      <c r="BXP19" s="7"/>
      <c r="BXQ19" s="7"/>
      <c r="BXR19" s="7"/>
      <c r="BXS19" s="7"/>
      <c r="BXT19" s="7"/>
      <c r="BXU19" s="7"/>
      <c r="BXV19" s="7"/>
      <c r="BXW19" s="7"/>
      <c r="BXX19" s="7"/>
      <c r="BXY19" s="7"/>
      <c r="BXZ19" s="7"/>
      <c r="BYA19" s="7"/>
      <c r="BYB19" s="7"/>
      <c r="BYC19" s="7"/>
      <c r="BYD19" s="7"/>
      <c r="BYE19" s="7"/>
      <c r="BYF19" s="7"/>
      <c r="BYG19" s="7"/>
      <c r="BYH19" s="7"/>
      <c r="BYI19" s="7"/>
      <c r="BYJ19" s="7"/>
      <c r="BYK19" s="7"/>
      <c r="BYL19" s="7"/>
      <c r="BYM19" s="7"/>
      <c r="BYN19" s="7"/>
      <c r="BYO19" s="7"/>
      <c r="BYP19" s="7"/>
      <c r="BYQ19" s="7"/>
      <c r="BYR19" s="7"/>
      <c r="BYS19" s="7"/>
      <c r="BYT19" s="7"/>
      <c r="BYU19" s="7"/>
      <c r="BYV19" s="7"/>
      <c r="BYW19" s="7"/>
      <c r="BYX19" s="7"/>
      <c r="BYY19" s="7"/>
      <c r="BYZ19" s="7"/>
      <c r="BZA19" s="7"/>
      <c r="BZB19" s="7"/>
      <c r="BZC19" s="7"/>
      <c r="BZD19" s="7"/>
      <c r="BZE19" s="7"/>
      <c r="BZF19" s="7"/>
      <c r="BZG19" s="7"/>
      <c r="BZH19" s="7"/>
      <c r="BZI19" s="7"/>
      <c r="BZJ19" s="7"/>
      <c r="BZK19" s="7"/>
      <c r="BZL19" s="7"/>
      <c r="BZM19" s="7"/>
      <c r="BZN19" s="7"/>
      <c r="BZO19" s="7"/>
      <c r="BZP19" s="7"/>
      <c r="BZQ19" s="7"/>
      <c r="BZR19" s="7"/>
      <c r="BZS19" s="7"/>
      <c r="BZT19" s="7"/>
      <c r="BZU19" s="7"/>
      <c r="BZV19" s="7"/>
      <c r="BZW19" s="7"/>
      <c r="BZX19" s="7"/>
      <c r="BZY19" s="7"/>
      <c r="BZZ19" s="7"/>
      <c r="CAA19" s="7"/>
      <c r="CAB19" s="7"/>
      <c r="CAC19" s="7"/>
      <c r="CAD19" s="7"/>
      <c r="CAE19" s="7"/>
      <c r="CAF19" s="7"/>
      <c r="CAG19" s="7"/>
      <c r="CAH19" s="7"/>
      <c r="CAI19" s="7"/>
      <c r="CAJ19" s="7"/>
      <c r="CAK19" s="7"/>
      <c r="CAL19" s="7"/>
      <c r="CAM19" s="7"/>
      <c r="CAN19" s="7"/>
      <c r="CAO19" s="7"/>
      <c r="CAP19" s="7"/>
      <c r="CAQ19" s="7"/>
      <c r="CAR19" s="7"/>
      <c r="CAS19" s="7"/>
      <c r="CAT19" s="7"/>
      <c r="CAU19" s="7"/>
      <c r="CAV19" s="7"/>
      <c r="CAW19" s="7"/>
      <c r="CAX19" s="7"/>
      <c r="CAY19" s="7"/>
      <c r="CAZ19" s="7"/>
      <c r="CBA19" s="7"/>
      <c r="CBB19" s="7"/>
      <c r="CBC19" s="7"/>
      <c r="CBD19" s="7"/>
      <c r="CBE19" s="7"/>
      <c r="CBF19" s="7"/>
      <c r="CBG19" s="7"/>
      <c r="CBH19" s="7"/>
      <c r="CBI19" s="7"/>
      <c r="CBJ19" s="7"/>
      <c r="CBK19" s="7"/>
      <c r="CBL19" s="7"/>
      <c r="CBM19" s="7"/>
      <c r="CBN19" s="7"/>
      <c r="CBO19" s="7"/>
      <c r="CBP19" s="7"/>
      <c r="CBQ19" s="7"/>
      <c r="CBR19" s="7"/>
      <c r="CBS19" s="7"/>
      <c r="CBT19" s="7"/>
      <c r="CBU19" s="7"/>
      <c r="CBV19" s="7"/>
      <c r="CBW19" s="7"/>
      <c r="CBX19" s="7"/>
      <c r="CBY19" s="7"/>
      <c r="CBZ19" s="7"/>
      <c r="CCA19" s="7"/>
      <c r="CCB19" s="7"/>
      <c r="CCC19" s="7"/>
      <c r="CCD19" s="7"/>
      <c r="CCE19" s="7"/>
      <c r="CCF19" s="7"/>
      <c r="CCG19" s="7"/>
      <c r="CCH19" s="7"/>
      <c r="CCI19" s="7"/>
      <c r="CCJ19" s="7"/>
      <c r="CCK19" s="7"/>
      <c r="CCL19" s="7"/>
      <c r="CCM19" s="7"/>
      <c r="CCN19" s="7"/>
      <c r="CCO19" s="7"/>
      <c r="CCP19" s="7"/>
      <c r="CCQ19" s="7"/>
      <c r="CCR19" s="7"/>
      <c r="CCS19" s="7"/>
      <c r="CCT19" s="7"/>
      <c r="CCU19" s="7"/>
      <c r="CCV19" s="7"/>
      <c r="CCW19" s="7"/>
      <c r="CCX19" s="7"/>
      <c r="CCY19" s="7"/>
      <c r="CCZ19" s="7"/>
      <c r="CDA19" s="7"/>
      <c r="CDB19" s="7"/>
      <c r="CDC19" s="7"/>
      <c r="CDD19" s="7"/>
      <c r="CDE19" s="7"/>
      <c r="CDF19" s="7"/>
      <c r="CDG19" s="7"/>
      <c r="CDH19" s="7"/>
      <c r="CDI19" s="7"/>
      <c r="CDJ19" s="7"/>
      <c r="CDK19" s="7"/>
      <c r="CDL19" s="7"/>
      <c r="CDM19" s="7"/>
      <c r="CDN19" s="7"/>
      <c r="CDO19" s="7"/>
      <c r="CDP19" s="7"/>
      <c r="CDQ19" s="7"/>
      <c r="CDR19" s="7"/>
      <c r="CDS19" s="7"/>
      <c r="CDT19" s="7"/>
      <c r="CDU19" s="7"/>
      <c r="CDV19" s="7"/>
      <c r="CDW19" s="7"/>
      <c r="CDX19" s="7"/>
      <c r="CDY19" s="7"/>
      <c r="CDZ19" s="7"/>
      <c r="CEA19" s="7"/>
      <c r="CEB19" s="7"/>
      <c r="CEC19" s="7"/>
      <c r="CED19" s="7"/>
      <c r="CEE19" s="7"/>
      <c r="CEF19" s="7"/>
      <c r="CEG19" s="7"/>
      <c r="CEH19" s="7"/>
      <c r="CEI19" s="7"/>
      <c r="CEJ19" s="7"/>
      <c r="CEK19" s="7"/>
      <c r="CEL19" s="7"/>
      <c r="CEM19" s="7"/>
      <c r="CEN19" s="7"/>
      <c r="CEO19" s="7"/>
      <c r="CEP19" s="7"/>
      <c r="CEQ19" s="7"/>
      <c r="CER19" s="7"/>
      <c r="CES19" s="7"/>
      <c r="CET19" s="7"/>
      <c r="CEU19" s="7"/>
      <c r="CEV19" s="7"/>
      <c r="CEW19" s="7"/>
      <c r="CEX19" s="7"/>
      <c r="CEY19" s="7"/>
      <c r="CEZ19" s="7"/>
      <c r="CFA19" s="7"/>
      <c r="CFB19" s="7"/>
      <c r="CFC19" s="7"/>
      <c r="CFD19" s="7"/>
      <c r="CFE19" s="7"/>
      <c r="CFF19" s="7"/>
      <c r="CFG19" s="7"/>
      <c r="CFH19" s="7"/>
      <c r="CFI19" s="7"/>
      <c r="CFJ19" s="7"/>
      <c r="CFK19" s="7"/>
      <c r="CFL19" s="7"/>
      <c r="CFM19" s="7"/>
      <c r="CFN19" s="7"/>
      <c r="CFO19" s="7"/>
      <c r="CFP19" s="7"/>
      <c r="CFQ19" s="7"/>
      <c r="CFR19" s="7"/>
      <c r="CFS19" s="7"/>
      <c r="CFT19" s="7"/>
      <c r="CFU19" s="7"/>
      <c r="CFV19" s="7"/>
      <c r="CFW19" s="7"/>
      <c r="CFX19" s="7"/>
      <c r="CFY19" s="7"/>
      <c r="CFZ19" s="7"/>
      <c r="CGA19" s="7"/>
      <c r="CGB19" s="7"/>
      <c r="CGC19" s="7"/>
      <c r="CGD19" s="7"/>
      <c r="CGE19" s="7"/>
      <c r="CGF19" s="7"/>
      <c r="CGG19" s="7"/>
      <c r="CGH19" s="7"/>
      <c r="CGI19" s="7"/>
      <c r="CGJ19" s="7"/>
      <c r="CGK19" s="7"/>
      <c r="CGL19" s="7"/>
      <c r="CGM19" s="7"/>
      <c r="CGN19" s="7"/>
      <c r="CGO19" s="7"/>
      <c r="CGP19" s="7"/>
      <c r="CGQ19" s="7"/>
      <c r="CGR19" s="7"/>
      <c r="CGS19" s="7"/>
      <c r="CGT19" s="7"/>
      <c r="CGU19" s="7"/>
      <c r="CGV19" s="7"/>
      <c r="CGW19" s="7"/>
      <c r="CGX19" s="7"/>
      <c r="CGY19" s="7"/>
      <c r="CGZ19" s="7"/>
      <c r="CHA19" s="7"/>
      <c r="CHB19" s="7"/>
      <c r="CHC19" s="7"/>
      <c r="CHD19" s="7"/>
      <c r="CHE19" s="7"/>
      <c r="CHF19" s="7"/>
      <c r="CHG19" s="7"/>
      <c r="CHH19" s="7"/>
      <c r="CHI19" s="7"/>
      <c r="CHJ19" s="7"/>
      <c r="CHK19" s="7"/>
      <c r="CHL19" s="7"/>
      <c r="CHM19" s="7"/>
      <c r="CHN19" s="7"/>
      <c r="CHO19" s="7"/>
      <c r="CHP19" s="7"/>
      <c r="CHQ19" s="7"/>
      <c r="CHR19" s="7"/>
      <c r="CHS19" s="7"/>
      <c r="CHT19" s="7"/>
      <c r="CHU19" s="7"/>
      <c r="CHV19" s="7"/>
      <c r="CHW19" s="7"/>
      <c r="CHX19" s="7"/>
      <c r="CHY19" s="7"/>
      <c r="CHZ19" s="7"/>
      <c r="CIA19" s="7"/>
      <c r="CIB19" s="7"/>
      <c r="CIC19" s="7"/>
      <c r="CID19" s="7"/>
      <c r="CIE19" s="7"/>
      <c r="CIF19" s="7"/>
      <c r="CIG19" s="7"/>
      <c r="CIH19" s="7"/>
      <c r="CII19" s="7"/>
      <c r="CIJ19" s="7"/>
      <c r="CIK19" s="7"/>
      <c r="CIL19" s="7"/>
      <c r="CIM19" s="7"/>
      <c r="CIN19" s="7"/>
      <c r="CIO19" s="7"/>
      <c r="CIP19" s="7"/>
      <c r="CIQ19" s="7"/>
      <c r="CIR19" s="7"/>
      <c r="CIS19" s="7"/>
      <c r="CIT19" s="7"/>
      <c r="CIU19" s="7"/>
      <c r="CIV19" s="7"/>
      <c r="CIW19" s="7"/>
      <c r="CIX19" s="7"/>
      <c r="CIY19" s="7"/>
      <c r="CIZ19" s="7"/>
      <c r="CJA19" s="7"/>
      <c r="CJB19" s="7"/>
      <c r="CJC19" s="7"/>
      <c r="CJD19" s="7"/>
      <c r="CJE19" s="7"/>
      <c r="CJF19" s="7"/>
      <c r="CJG19" s="7"/>
      <c r="CJH19" s="7"/>
      <c r="CJI19" s="7"/>
      <c r="CJJ19" s="7"/>
      <c r="CJK19" s="7"/>
      <c r="CJL19" s="7"/>
      <c r="CJM19" s="7"/>
      <c r="CJN19" s="7"/>
      <c r="CJO19" s="7"/>
      <c r="CJP19" s="7"/>
      <c r="CJQ19" s="7"/>
      <c r="CJR19" s="7"/>
      <c r="CJS19" s="7"/>
      <c r="CJT19" s="7"/>
      <c r="CJU19" s="7"/>
      <c r="CJV19" s="7"/>
      <c r="CJW19" s="7"/>
      <c r="CJX19" s="7"/>
      <c r="CJY19" s="7"/>
      <c r="CJZ19" s="7"/>
      <c r="CKA19" s="7"/>
      <c r="CKB19" s="7"/>
      <c r="CKC19" s="7"/>
      <c r="CKD19" s="7"/>
      <c r="CKE19" s="7"/>
      <c r="CKF19" s="7"/>
      <c r="CKG19" s="7"/>
      <c r="CKH19" s="7"/>
      <c r="CKI19" s="7"/>
      <c r="CKJ19" s="7"/>
      <c r="CKK19" s="7"/>
      <c r="CKL19" s="7"/>
      <c r="CKM19" s="7"/>
      <c r="CKN19" s="7"/>
      <c r="CKO19" s="7"/>
      <c r="CKP19" s="7"/>
      <c r="CKQ19" s="7"/>
      <c r="CKR19" s="7"/>
      <c r="CKS19" s="7"/>
      <c r="CKT19" s="7"/>
      <c r="CKU19" s="7"/>
      <c r="CKV19" s="7"/>
      <c r="CKW19" s="7"/>
      <c r="CKX19" s="7"/>
      <c r="CKY19" s="7"/>
      <c r="CKZ19" s="7"/>
      <c r="CLA19" s="7"/>
      <c r="CLB19" s="7"/>
      <c r="CLC19" s="7"/>
      <c r="CLD19" s="7"/>
      <c r="CLE19" s="7"/>
      <c r="CLF19" s="7"/>
      <c r="CLG19" s="7"/>
      <c r="CLH19" s="7"/>
      <c r="CLI19" s="7"/>
      <c r="CLJ19" s="7"/>
      <c r="CLK19" s="7"/>
      <c r="CLL19" s="7"/>
      <c r="CLM19" s="7"/>
      <c r="CLN19" s="7"/>
      <c r="CLO19" s="7"/>
      <c r="CLP19" s="7"/>
      <c r="CLQ19" s="7"/>
      <c r="CLR19" s="7"/>
      <c r="CLS19" s="7"/>
      <c r="CLT19" s="7"/>
      <c r="CLU19" s="7"/>
      <c r="CLV19" s="7"/>
      <c r="CLW19" s="7"/>
      <c r="CLX19" s="7"/>
      <c r="CLY19" s="7"/>
      <c r="CLZ19" s="7"/>
      <c r="CMA19" s="7"/>
      <c r="CMB19" s="7"/>
      <c r="CMC19" s="7"/>
      <c r="CMD19" s="7"/>
      <c r="CME19" s="7"/>
      <c r="CMF19" s="7"/>
      <c r="CMG19" s="7"/>
      <c r="CMH19" s="7"/>
      <c r="CMI19" s="7"/>
      <c r="CMJ19" s="7"/>
      <c r="CMK19" s="7"/>
      <c r="CML19" s="7"/>
      <c r="CMM19" s="7"/>
      <c r="CMN19" s="7"/>
      <c r="CMO19" s="7"/>
      <c r="CMP19" s="7"/>
      <c r="CMQ19" s="7"/>
      <c r="CMR19" s="7"/>
      <c r="CMS19" s="7"/>
      <c r="CMT19" s="7"/>
      <c r="CMU19" s="7"/>
      <c r="CMV19" s="7"/>
      <c r="CMW19" s="7"/>
      <c r="CMX19" s="7"/>
      <c r="CMY19" s="7"/>
      <c r="CMZ19" s="7"/>
      <c r="CNA19" s="7"/>
      <c r="CNB19" s="7"/>
      <c r="CNC19" s="7"/>
      <c r="CND19" s="7"/>
      <c r="CNE19" s="7"/>
      <c r="CNF19" s="7"/>
      <c r="CNG19" s="7"/>
      <c r="CNH19" s="7"/>
      <c r="CNI19" s="7"/>
      <c r="CNJ19" s="7"/>
      <c r="CNK19" s="7"/>
      <c r="CNL19" s="7"/>
      <c r="CNM19" s="7"/>
      <c r="CNN19" s="7"/>
      <c r="CNO19" s="7"/>
      <c r="CNP19" s="7"/>
      <c r="CNQ19" s="7"/>
      <c r="CNR19" s="7"/>
      <c r="CNS19" s="7"/>
      <c r="CNT19" s="7"/>
      <c r="CNU19" s="7"/>
      <c r="CNV19" s="7"/>
      <c r="CNW19" s="7"/>
      <c r="CNX19" s="7"/>
      <c r="CNY19" s="7"/>
      <c r="CNZ19" s="7"/>
      <c r="COA19" s="7"/>
      <c r="COB19" s="7"/>
      <c r="COC19" s="7"/>
      <c r="COD19" s="7"/>
      <c r="COE19" s="7"/>
      <c r="COF19" s="7"/>
      <c r="COG19" s="7"/>
      <c r="COH19" s="7"/>
      <c r="COI19" s="7"/>
      <c r="COJ19" s="7"/>
      <c r="COK19" s="7"/>
      <c r="COL19" s="7"/>
      <c r="COM19" s="7"/>
      <c r="CON19" s="7"/>
      <c r="COO19" s="7"/>
      <c r="COP19" s="7"/>
      <c r="COQ19" s="7"/>
      <c r="COR19" s="7"/>
      <c r="COS19" s="7"/>
      <c r="COT19" s="7"/>
      <c r="COU19" s="7"/>
      <c r="COV19" s="7"/>
      <c r="COW19" s="7"/>
      <c r="COX19" s="7"/>
      <c r="COY19" s="7"/>
      <c r="COZ19" s="7"/>
      <c r="CPA19" s="7"/>
      <c r="CPB19" s="7"/>
      <c r="CPC19" s="7"/>
      <c r="CPD19" s="7"/>
      <c r="CPE19" s="7"/>
      <c r="CPF19" s="7"/>
      <c r="CPG19" s="7"/>
      <c r="CPH19" s="7"/>
      <c r="CPI19" s="7"/>
      <c r="CPJ19" s="7"/>
      <c r="CPK19" s="7"/>
      <c r="CPL19" s="7"/>
      <c r="CPM19" s="7"/>
      <c r="CPN19" s="7"/>
      <c r="CPO19" s="7"/>
      <c r="CPP19" s="7"/>
      <c r="CPQ19" s="7"/>
      <c r="CPR19" s="7"/>
      <c r="CPS19" s="7"/>
      <c r="CPT19" s="7"/>
      <c r="CPU19" s="7"/>
      <c r="CPV19" s="7"/>
      <c r="CPW19" s="7"/>
      <c r="CPX19" s="7"/>
      <c r="CPY19" s="7"/>
      <c r="CPZ19" s="7"/>
      <c r="CQA19" s="7"/>
      <c r="CQB19" s="7"/>
      <c r="CQC19" s="7"/>
      <c r="CQD19" s="7"/>
      <c r="CQE19" s="7"/>
      <c r="CQF19" s="7"/>
      <c r="CQG19" s="7"/>
      <c r="CQH19" s="7"/>
      <c r="CQI19" s="7"/>
      <c r="CQJ19" s="7"/>
      <c r="CQK19" s="7"/>
      <c r="CQL19" s="7"/>
      <c r="CQM19" s="7"/>
      <c r="CQN19" s="7"/>
      <c r="CQO19" s="7"/>
      <c r="CQP19" s="7"/>
      <c r="CQQ19" s="7"/>
      <c r="CQR19" s="7"/>
      <c r="CQS19" s="7"/>
      <c r="CQT19" s="7"/>
      <c r="CQU19" s="7"/>
      <c r="CQV19" s="7"/>
      <c r="CQW19" s="7"/>
      <c r="CQX19" s="7"/>
      <c r="CQY19" s="7"/>
      <c r="CQZ19" s="7"/>
      <c r="CRA19" s="7"/>
      <c r="CRB19" s="7"/>
      <c r="CRC19" s="7"/>
      <c r="CRD19" s="7"/>
      <c r="CRE19" s="7"/>
      <c r="CRF19" s="7"/>
      <c r="CRG19" s="7"/>
      <c r="CRH19" s="7"/>
      <c r="CRI19" s="7"/>
      <c r="CRJ19" s="7"/>
      <c r="CRK19" s="7"/>
      <c r="CRL19" s="7"/>
      <c r="CRM19" s="7"/>
      <c r="CRN19" s="7"/>
      <c r="CRO19" s="7"/>
      <c r="CRP19" s="7"/>
      <c r="CRQ19" s="7"/>
      <c r="CRR19" s="7"/>
      <c r="CRS19" s="7"/>
      <c r="CRT19" s="7"/>
      <c r="CRU19" s="7"/>
      <c r="CRV19" s="7"/>
      <c r="CRW19" s="7"/>
      <c r="CRX19" s="7"/>
      <c r="CRY19" s="7"/>
      <c r="CRZ19" s="7"/>
      <c r="CSA19" s="7"/>
      <c r="CSB19" s="7"/>
      <c r="CSC19" s="7"/>
      <c r="CSD19" s="7"/>
      <c r="CSE19" s="7"/>
      <c r="CSF19" s="7"/>
      <c r="CSG19" s="7"/>
      <c r="CSH19" s="7"/>
      <c r="CSI19" s="7"/>
      <c r="CSJ19" s="7"/>
      <c r="CSK19" s="7"/>
      <c r="CSL19" s="7"/>
      <c r="CSM19" s="7"/>
      <c r="CSN19" s="7"/>
      <c r="CSO19" s="7"/>
      <c r="CSP19" s="7"/>
      <c r="CSQ19" s="7"/>
      <c r="CSR19" s="7"/>
      <c r="CSS19" s="7"/>
      <c r="CST19" s="7"/>
      <c r="CSU19" s="7"/>
      <c r="CSV19" s="7"/>
      <c r="CSW19" s="7"/>
      <c r="CSX19" s="7"/>
      <c r="CSY19" s="7"/>
      <c r="CSZ19" s="7"/>
      <c r="CTA19" s="7"/>
      <c r="CTB19" s="7"/>
      <c r="CTC19" s="7"/>
      <c r="CTD19" s="7"/>
      <c r="CTE19" s="7"/>
      <c r="CTF19" s="7"/>
      <c r="CTG19" s="7"/>
      <c r="CTH19" s="7"/>
      <c r="CTI19" s="7"/>
      <c r="CTJ19" s="7"/>
      <c r="CTK19" s="7"/>
      <c r="CTL19" s="7"/>
      <c r="CTM19" s="7"/>
      <c r="CTN19" s="7"/>
      <c r="CTO19" s="7"/>
      <c r="CTP19" s="7"/>
      <c r="CTQ19" s="7"/>
      <c r="CTR19" s="7"/>
      <c r="CTS19" s="7"/>
      <c r="CTT19" s="7"/>
      <c r="CTU19" s="7"/>
      <c r="CTV19" s="7"/>
      <c r="CTW19" s="7"/>
      <c r="CTX19" s="7"/>
      <c r="CTY19" s="7"/>
      <c r="CTZ19" s="7"/>
      <c r="CUA19" s="7"/>
      <c r="CUB19" s="7"/>
      <c r="CUC19" s="7"/>
      <c r="CUD19" s="7"/>
      <c r="CUE19" s="7"/>
      <c r="CUF19" s="7"/>
      <c r="CUG19" s="7"/>
      <c r="CUH19" s="7"/>
      <c r="CUI19" s="7"/>
      <c r="CUJ19" s="7"/>
      <c r="CUK19" s="7"/>
      <c r="CUL19" s="7"/>
      <c r="CUM19" s="7"/>
      <c r="CUN19" s="7"/>
      <c r="CUO19" s="7"/>
      <c r="CUP19" s="7"/>
      <c r="CUQ19" s="7"/>
      <c r="CUR19" s="7"/>
      <c r="CUS19" s="7"/>
      <c r="CUT19" s="7"/>
      <c r="CUU19" s="7"/>
      <c r="CUV19" s="7"/>
      <c r="CUW19" s="7"/>
      <c r="CUX19" s="7"/>
      <c r="CUY19" s="7"/>
      <c r="CUZ19" s="7"/>
      <c r="CVA19" s="7"/>
      <c r="CVB19" s="7"/>
      <c r="CVC19" s="7"/>
      <c r="CVD19" s="7"/>
      <c r="CVE19" s="7"/>
      <c r="CVF19" s="7"/>
      <c r="CVG19" s="7"/>
      <c r="CVH19" s="7"/>
      <c r="CVI19" s="7"/>
      <c r="CVJ19" s="7"/>
      <c r="CVK19" s="7"/>
      <c r="CVL19" s="7"/>
      <c r="CVM19" s="7"/>
      <c r="CVN19" s="7"/>
      <c r="CVO19" s="7"/>
      <c r="CVP19" s="7"/>
      <c r="CVQ19" s="7"/>
      <c r="CVR19" s="7"/>
      <c r="CVS19" s="7"/>
      <c r="CVT19" s="7"/>
      <c r="CVU19" s="7"/>
      <c r="CVV19" s="7"/>
      <c r="CVW19" s="7"/>
      <c r="CVX19" s="7"/>
      <c r="CVY19" s="7"/>
      <c r="CVZ19" s="7"/>
      <c r="CWA19" s="7"/>
      <c r="CWB19" s="7"/>
      <c r="CWC19" s="7"/>
      <c r="CWD19" s="7"/>
      <c r="CWE19" s="7"/>
      <c r="CWF19" s="7"/>
      <c r="CWG19" s="7"/>
      <c r="CWH19" s="7"/>
      <c r="CWI19" s="7"/>
      <c r="CWJ19" s="7"/>
      <c r="CWK19" s="7"/>
      <c r="CWL19" s="7"/>
      <c r="CWM19" s="7"/>
      <c r="CWN19" s="7"/>
      <c r="CWO19" s="7"/>
      <c r="CWP19" s="7"/>
      <c r="CWQ19" s="7"/>
      <c r="CWR19" s="7"/>
      <c r="CWS19" s="7"/>
      <c r="CWT19" s="7"/>
      <c r="CWU19" s="7"/>
      <c r="CWV19" s="7"/>
      <c r="CWW19" s="7"/>
      <c r="CWX19" s="7"/>
      <c r="CWY19" s="7"/>
      <c r="CWZ19" s="7"/>
      <c r="CXA19" s="7"/>
      <c r="CXB19" s="7"/>
      <c r="CXC19" s="7"/>
      <c r="CXD19" s="7"/>
      <c r="CXE19" s="7"/>
      <c r="CXF19" s="7"/>
      <c r="CXG19" s="7"/>
      <c r="CXH19" s="7"/>
      <c r="CXI19" s="7"/>
      <c r="CXJ19" s="7"/>
      <c r="CXK19" s="7"/>
      <c r="CXL19" s="7"/>
      <c r="CXM19" s="7"/>
      <c r="CXN19" s="7"/>
      <c r="CXO19" s="7"/>
      <c r="CXP19" s="7"/>
      <c r="CXQ19" s="7"/>
      <c r="CXR19" s="7"/>
      <c r="CXS19" s="7"/>
      <c r="CXT19" s="7"/>
      <c r="CXU19" s="7"/>
      <c r="CXV19" s="7"/>
      <c r="CXW19" s="7"/>
      <c r="CXX19" s="7"/>
      <c r="CXY19" s="7"/>
      <c r="CXZ19" s="7"/>
      <c r="CYA19" s="7"/>
      <c r="CYB19" s="7"/>
      <c r="CYC19" s="7"/>
      <c r="CYD19" s="7"/>
      <c r="CYE19" s="7"/>
      <c r="CYF19" s="7"/>
      <c r="CYG19" s="7"/>
      <c r="CYH19" s="7"/>
      <c r="CYI19" s="7"/>
      <c r="CYJ19" s="7"/>
      <c r="CYK19" s="7"/>
      <c r="CYL19" s="7"/>
      <c r="CYM19" s="7"/>
      <c r="CYN19" s="7"/>
      <c r="CYO19" s="7"/>
      <c r="CYP19" s="7"/>
      <c r="CYQ19" s="7"/>
      <c r="CYR19" s="7"/>
      <c r="CYS19" s="7"/>
      <c r="CYT19" s="7"/>
      <c r="CYU19" s="7"/>
      <c r="CYV19" s="7"/>
      <c r="CYW19" s="7"/>
      <c r="CYX19" s="7"/>
      <c r="CYY19" s="7"/>
      <c r="CYZ19" s="7"/>
      <c r="CZA19" s="7"/>
      <c r="CZB19" s="7"/>
      <c r="CZC19" s="7"/>
      <c r="CZD19" s="7"/>
      <c r="CZE19" s="7"/>
      <c r="CZF19" s="7"/>
      <c r="CZG19" s="7"/>
      <c r="CZH19" s="7"/>
      <c r="CZI19" s="7"/>
      <c r="CZJ19" s="7"/>
      <c r="CZK19" s="7"/>
      <c r="CZL19" s="7"/>
      <c r="CZM19" s="7"/>
      <c r="CZN19" s="7"/>
      <c r="CZO19" s="7"/>
      <c r="CZP19" s="7"/>
      <c r="CZQ19" s="7"/>
      <c r="CZR19" s="7"/>
      <c r="CZS19" s="7"/>
      <c r="CZT19" s="7"/>
      <c r="CZU19" s="7"/>
      <c r="CZV19" s="7"/>
      <c r="CZW19" s="7"/>
      <c r="CZX19" s="7"/>
      <c r="CZY19" s="7"/>
      <c r="CZZ19" s="7"/>
      <c r="DAA19" s="7"/>
      <c r="DAB19" s="7"/>
      <c r="DAC19" s="7"/>
      <c r="DAD19" s="7"/>
      <c r="DAE19" s="7"/>
      <c r="DAF19" s="7"/>
      <c r="DAG19" s="7"/>
      <c r="DAH19" s="7"/>
      <c r="DAI19" s="7"/>
      <c r="DAJ19" s="7"/>
      <c r="DAK19" s="7"/>
      <c r="DAL19" s="7"/>
      <c r="DAM19" s="7"/>
      <c r="DAN19" s="7"/>
      <c r="DAO19" s="7"/>
      <c r="DAP19" s="7"/>
      <c r="DAQ19" s="7"/>
      <c r="DAR19" s="7"/>
      <c r="DAS19" s="7"/>
      <c r="DAT19" s="7"/>
      <c r="DAU19" s="7"/>
      <c r="DAV19" s="7"/>
      <c r="DAW19" s="7"/>
      <c r="DAX19" s="7"/>
      <c r="DAY19" s="7"/>
      <c r="DAZ19" s="7"/>
      <c r="DBA19" s="7"/>
      <c r="DBB19" s="7"/>
      <c r="DBC19" s="7"/>
      <c r="DBD19" s="7"/>
      <c r="DBE19" s="7"/>
      <c r="DBF19" s="7"/>
      <c r="DBG19" s="7"/>
      <c r="DBH19" s="7"/>
      <c r="DBI19" s="7"/>
      <c r="DBJ19" s="7"/>
      <c r="DBK19" s="7"/>
      <c r="DBL19" s="7"/>
      <c r="DBM19" s="7"/>
      <c r="DBN19" s="7"/>
      <c r="DBO19" s="7"/>
      <c r="DBP19" s="7"/>
      <c r="DBQ19" s="7"/>
      <c r="DBR19" s="7"/>
      <c r="DBS19" s="7"/>
      <c r="DBT19" s="7"/>
      <c r="DBU19" s="7"/>
      <c r="DBV19" s="7"/>
      <c r="DBW19" s="7"/>
      <c r="DBX19" s="7"/>
      <c r="DBY19" s="7"/>
      <c r="DBZ19" s="7"/>
      <c r="DCA19" s="7"/>
      <c r="DCB19" s="7"/>
      <c r="DCC19" s="7"/>
      <c r="DCD19" s="7"/>
      <c r="DCE19" s="7"/>
      <c r="DCF19" s="7"/>
      <c r="DCG19" s="7"/>
      <c r="DCH19" s="7"/>
      <c r="DCI19" s="7"/>
      <c r="DCJ19" s="7"/>
      <c r="DCK19" s="7"/>
      <c r="DCL19" s="7"/>
      <c r="DCM19" s="7"/>
      <c r="DCN19" s="7"/>
      <c r="DCO19" s="7"/>
      <c r="DCP19" s="7"/>
      <c r="DCQ19" s="7"/>
      <c r="DCR19" s="7"/>
      <c r="DCS19" s="7"/>
      <c r="DCT19" s="7"/>
      <c r="DCU19" s="7"/>
      <c r="DCV19" s="7"/>
      <c r="DCW19" s="7"/>
      <c r="DCX19" s="7"/>
      <c r="DCY19" s="7"/>
      <c r="DCZ19" s="7"/>
      <c r="DDA19" s="7"/>
      <c r="DDB19" s="7"/>
      <c r="DDC19" s="7"/>
      <c r="DDD19" s="7"/>
      <c r="DDE19" s="7"/>
      <c r="DDF19" s="7"/>
      <c r="DDG19" s="7"/>
      <c r="DDH19" s="7"/>
      <c r="DDI19" s="7"/>
      <c r="DDJ19" s="7"/>
      <c r="DDK19" s="7"/>
      <c r="DDL19" s="7"/>
      <c r="DDM19" s="7"/>
      <c r="DDN19" s="7"/>
      <c r="DDO19" s="7"/>
      <c r="DDP19" s="7"/>
      <c r="DDQ19" s="7"/>
      <c r="DDR19" s="7"/>
      <c r="DDS19" s="7"/>
      <c r="DDT19" s="7"/>
      <c r="DDU19" s="7"/>
      <c r="DDV19" s="7"/>
      <c r="DDW19" s="7"/>
      <c r="DDX19" s="7"/>
      <c r="DDY19" s="7"/>
      <c r="DDZ19" s="7"/>
      <c r="DEA19" s="7"/>
      <c r="DEB19" s="7"/>
      <c r="DEC19" s="7"/>
      <c r="DED19" s="7"/>
      <c r="DEE19" s="7"/>
      <c r="DEF19" s="7"/>
      <c r="DEG19" s="7"/>
      <c r="DEH19" s="7"/>
      <c r="DEI19" s="7"/>
      <c r="DEJ19" s="7"/>
      <c r="DEK19" s="7"/>
      <c r="DEL19" s="7"/>
      <c r="DEM19" s="7"/>
      <c r="DEN19" s="7"/>
      <c r="DEO19" s="7"/>
      <c r="DEP19" s="7"/>
      <c r="DEQ19" s="7"/>
      <c r="DER19" s="7"/>
      <c r="DES19" s="7"/>
      <c r="DET19" s="7"/>
      <c r="DEU19" s="7"/>
      <c r="DEV19" s="7"/>
      <c r="DEW19" s="7"/>
      <c r="DEX19" s="7"/>
      <c r="DEY19" s="7"/>
      <c r="DEZ19" s="7"/>
      <c r="DFA19" s="7"/>
      <c r="DFB19" s="7"/>
      <c r="DFC19" s="7"/>
      <c r="DFD19" s="7"/>
      <c r="DFE19" s="7"/>
      <c r="DFF19" s="7"/>
      <c r="DFG19" s="7"/>
      <c r="DFH19" s="7"/>
      <c r="DFI19" s="7"/>
      <c r="DFJ19" s="7"/>
      <c r="DFK19" s="7"/>
      <c r="DFL19" s="7"/>
      <c r="DFM19" s="7"/>
      <c r="DFN19" s="7"/>
      <c r="DFO19" s="7"/>
      <c r="DFP19" s="7"/>
      <c r="DFQ19" s="7"/>
      <c r="DFR19" s="7"/>
      <c r="DFS19" s="7"/>
      <c r="DFT19" s="7"/>
      <c r="DFU19" s="7"/>
      <c r="DFV19" s="7"/>
      <c r="DFW19" s="7"/>
      <c r="DFX19" s="7"/>
      <c r="DFY19" s="7"/>
      <c r="DFZ19" s="7"/>
      <c r="DGA19" s="7"/>
      <c r="DGB19" s="7"/>
      <c r="DGC19" s="7"/>
      <c r="DGD19" s="7"/>
      <c r="DGE19" s="7"/>
      <c r="DGF19" s="7"/>
      <c r="DGG19" s="7"/>
      <c r="DGH19" s="7"/>
      <c r="DGI19" s="7"/>
      <c r="DGJ19" s="7"/>
      <c r="DGK19" s="7"/>
      <c r="DGL19" s="7"/>
      <c r="DGM19" s="7"/>
      <c r="DGN19" s="7"/>
      <c r="DGO19" s="7"/>
      <c r="DGP19" s="7"/>
      <c r="DGQ19" s="7"/>
      <c r="DGR19" s="7"/>
      <c r="DGS19" s="7"/>
      <c r="DGT19" s="7"/>
      <c r="DGU19" s="7"/>
      <c r="DGV19" s="7"/>
      <c r="DGW19" s="7"/>
      <c r="DGX19" s="7"/>
      <c r="DGY19" s="7"/>
      <c r="DGZ19" s="7"/>
      <c r="DHA19" s="7"/>
      <c r="DHB19" s="7"/>
      <c r="DHC19" s="7"/>
      <c r="DHD19" s="7"/>
      <c r="DHE19" s="7"/>
      <c r="DHF19" s="7"/>
      <c r="DHG19" s="7"/>
      <c r="DHH19" s="7"/>
      <c r="DHI19" s="7"/>
      <c r="DHJ19" s="7"/>
      <c r="DHK19" s="7"/>
      <c r="DHL19" s="7"/>
      <c r="DHM19" s="7"/>
      <c r="DHN19" s="7"/>
      <c r="DHO19" s="7"/>
      <c r="DHP19" s="7"/>
      <c r="DHQ19" s="7"/>
      <c r="DHR19" s="7"/>
      <c r="DHS19" s="7"/>
      <c r="DHT19" s="7"/>
      <c r="DHU19" s="7"/>
      <c r="DHV19" s="7"/>
      <c r="DHW19" s="7"/>
      <c r="DHX19" s="7"/>
      <c r="DHY19" s="7"/>
      <c r="DHZ19" s="7"/>
      <c r="DIA19" s="7"/>
      <c r="DIB19" s="7"/>
      <c r="DIC19" s="7"/>
      <c r="DID19" s="7"/>
      <c r="DIE19" s="7"/>
      <c r="DIF19" s="7"/>
      <c r="DIG19" s="7"/>
      <c r="DIH19" s="7"/>
      <c r="DII19" s="7"/>
      <c r="DIJ19" s="7"/>
      <c r="DIK19" s="7"/>
      <c r="DIL19" s="7"/>
      <c r="DIM19" s="7"/>
      <c r="DIN19" s="7"/>
      <c r="DIO19" s="7"/>
      <c r="DIP19" s="7"/>
      <c r="DIQ19" s="7"/>
      <c r="DIR19" s="7"/>
      <c r="DIS19" s="7"/>
      <c r="DIT19" s="7"/>
      <c r="DIU19" s="7"/>
      <c r="DIV19" s="7"/>
      <c r="DIW19" s="7"/>
      <c r="DIX19" s="7"/>
      <c r="DIY19" s="7"/>
      <c r="DIZ19" s="7"/>
      <c r="DJA19" s="7"/>
      <c r="DJB19" s="7"/>
      <c r="DJC19" s="7"/>
      <c r="DJD19" s="7"/>
      <c r="DJE19" s="7"/>
      <c r="DJF19" s="7"/>
      <c r="DJG19" s="7"/>
      <c r="DJH19" s="7"/>
      <c r="DJI19" s="7"/>
      <c r="DJJ19" s="7"/>
      <c r="DJK19" s="7"/>
      <c r="DJL19" s="7"/>
      <c r="DJM19" s="7"/>
      <c r="DJN19" s="7"/>
      <c r="DJO19" s="7"/>
      <c r="DJP19" s="7"/>
      <c r="DJQ19" s="7"/>
      <c r="DJR19" s="7"/>
      <c r="DJS19" s="7"/>
      <c r="DJT19" s="7"/>
      <c r="DJU19" s="7"/>
      <c r="DJV19" s="7"/>
      <c r="DJW19" s="7"/>
      <c r="DJX19" s="7"/>
      <c r="DJY19" s="7"/>
      <c r="DJZ19" s="7"/>
      <c r="DKA19" s="7"/>
      <c r="DKB19" s="7"/>
      <c r="DKC19" s="7"/>
      <c r="DKD19" s="7"/>
      <c r="DKE19" s="7"/>
      <c r="DKF19" s="7"/>
      <c r="DKG19" s="7"/>
      <c r="DKH19" s="7"/>
      <c r="DKI19" s="7"/>
      <c r="DKJ19" s="7"/>
      <c r="DKK19" s="7"/>
      <c r="DKL19" s="7"/>
      <c r="DKM19" s="7"/>
      <c r="DKN19" s="7"/>
      <c r="DKO19" s="7"/>
      <c r="DKP19" s="7"/>
      <c r="DKQ19" s="7"/>
      <c r="DKR19" s="7"/>
      <c r="DKS19" s="7"/>
      <c r="DKT19" s="7"/>
      <c r="DKU19" s="7"/>
      <c r="DKV19" s="7"/>
      <c r="DKW19" s="7"/>
      <c r="DKX19" s="7"/>
      <c r="DKY19" s="7"/>
      <c r="DKZ19" s="7"/>
      <c r="DLA19" s="7"/>
      <c r="DLB19" s="7"/>
      <c r="DLC19" s="7"/>
      <c r="DLD19" s="7"/>
      <c r="DLE19" s="7"/>
      <c r="DLF19" s="7"/>
      <c r="DLG19" s="7"/>
      <c r="DLH19" s="7"/>
      <c r="DLI19" s="7"/>
      <c r="DLJ19" s="7"/>
      <c r="DLK19" s="7"/>
      <c r="DLL19" s="7"/>
      <c r="DLM19" s="7"/>
      <c r="DLN19" s="7"/>
      <c r="DLO19" s="7"/>
      <c r="DLP19" s="7"/>
      <c r="DLQ19" s="7"/>
      <c r="DLR19" s="7"/>
      <c r="DLS19" s="7"/>
      <c r="DLT19" s="7"/>
      <c r="DLU19" s="7"/>
      <c r="DLV19" s="7"/>
      <c r="DLW19" s="7"/>
      <c r="DLX19" s="7"/>
      <c r="DLY19" s="7"/>
      <c r="DLZ19" s="7"/>
      <c r="DMA19" s="7"/>
      <c r="DMB19" s="7"/>
      <c r="DMC19" s="7"/>
      <c r="DMD19" s="7"/>
      <c r="DME19" s="7"/>
      <c r="DMF19" s="7"/>
      <c r="DMG19" s="7"/>
      <c r="DMH19" s="7"/>
      <c r="DMI19" s="7"/>
      <c r="DMJ19" s="7"/>
      <c r="DMK19" s="7"/>
      <c r="DML19" s="7"/>
      <c r="DMM19" s="7"/>
      <c r="DMN19" s="7"/>
      <c r="DMO19" s="7"/>
      <c r="DMP19" s="7"/>
      <c r="DMQ19" s="7"/>
      <c r="DMR19" s="7"/>
      <c r="DMS19" s="7"/>
      <c r="DMT19" s="7"/>
      <c r="DMU19" s="7"/>
      <c r="DMV19" s="7"/>
      <c r="DMW19" s="7"/>
      <c r="DMX19" s="7"/>
      <c r="DMY19" s="7"/>
      <c r="DMZ19" s="7"/>
      <c r="DNA19" s="7"/>
      <c r="DNB19" s="7"/>
      <c r="DNC19" s="7"/>
      <c r="DND19" s="7"/>
      <c r="DNE19" s="7"/>
      <c r="DNF19" s="7"/>
      <c r="DNG19" s="7"/>
      <c r="DNH19" s="7"/>
      <c r="DNI19" s="7"/>
      <c r="DNJ19" s="7"/>
      <c r="DNK19" s="7"/>
      <c r="DNL19" s="7"/>
      <c r="DNM19" s="7"/>
      <c r="DNN19" s="7"/>
      <c r="DNO19" s="7"/>
      <c r="DNP19" s="7"/>
      <c r="DNQ19" s="7"/>
      <c r="DNR19" s="7"/>
      <c r="DNS19" s="7"/>
      <c r="DNT19" s="7"/>
      <c r="DNU19" s="7"/>
      <c r="DNV19" s="7"/>
      <c r="DNW19" s="7"/>
      <c r="DNX19" s="7"/>
      <c r="DNY19" s="7"/>
      <c r="DNZ19" s="7"/>
      <c r="DOA19" s="7"/>
      <c r="DOB19" s="7"/>
      <c r="DOC19" s="7"/>
      <c r="DOD19" s="7"/>
      <c r="DOE19" s="7"/>
      <c r="DOF19" s="7"/>
      <c r="DOG19" s="7"/>
      <c r="DOH19" s="7"/>
      <c r="DOI19" s="7"/>
      <c r="DOJ19" s="7"/>
      <c r="DOK19" s="7"/>
      <c r="DOL19" s="7"/>
      <c r="DOM19" s="7"/>
      <c r="DON19" s="7"/>
      <c r="DOO19" s="7"/>
      <c r="DOP19" s="7"/>
      <c r="DOQ19" s="7"/>
      <c r="DOR19" s="7"/>
      <c r="DOS19" s="7"/>
      <c r="DOT19" s="7"/>
      <c r="DOU19" s="7"/>
      <c r="DOV19" s="7"/>
      <c r="DOW19" s="7"/>
      <c r="DOX19" s="7"/>
      <c r="DOY19" s="7"/>
      <c r="DOZ19" s="7"/>
      <c r="DPA19" s="7"/>
    </row>
    <row r="20" spans="2:3121" ht="191.25" customHeight="1" x14ac:dyDescent="0.45">
      <c r="B20" s="53" t="s">
        <v>77</v>
      </c>
      <c r="C20" s="392" t="s">
        <v>78</v>
      </c>
      <c r="D20" s="52"/>
      <c r="E20" s="123">
        <v>7000000</v>
      </c>
      <c r="F20" s="150">
        <v>42811</v>
      </c>
      <c r="G20" s="151">
        <v>7000000</v>
      </c>
      <c r="H20" s="152" t="s">
        <v>79</v>
      </c>
      <c r="I20" s="153">
        <v>0</v>
      </c>
      <c r="J20" s="154"/>
      <c r="K20" s="154"/>
      <c r="L20" s="155"/>
      <c r="M20" s="155"/>
      <c r="N20" s="124">
        <v>455829.74</v>
      </c>
      <c r="O20" s="124">
        <v>253857.04000000004</v>
      </c>
      <c r="P20" s="156">
        <v>758625.12</v>
      </c>
      <c r="Q20" s="45">
        <v>411</v>
      </c>
      <c r="R20" s="39"/>
      <c r="S20" s="126">
        <v>1468311.9</v>
      </c>
      <c r="T20" s="127"/>
      <c r="U20" s="396">
        <v>1468311.9</v>
      </c>
      <c r="V20" s="128"/>
      <c r="W20" s="279">
        <v>1868969.35</v>
      </c>
      <c r="X20" s="39"/>
      <c r="Y20" s="49">
        <v>273560.27</v>
      </c>
      <c r="Z20" s="49"/>
      <c r="AA20" s="49">
        <v>0</v>
      </c>
      <c r="AB20" s="338">
        <f>+W20+Y20+AA20</f>
        <v>2142529.62</v>
      </c>
      <c r="AC20" s="397">
        <f>+AB20+AB21</f>
        <v>2973665.43</v>
      </c>
      <c r="AE20" s="39"/>
      <c r="AF20" s="7"/>
      <c r="AG20" s="7"/>
      <c r="AH20" s="7"/>
      <c r="AI20" s="7"/>
      <c r="AJ20" s="7"/>
      <c r="AK20" s="67">
        <v>71978.94</v>
      </c>
      <c r="AL20" s="399" t="e">
        <f>+#REF!+AK20+AK21</f>
        <v>#REF!</v>
      </c>
      <c r="AM20" s="63">
        <f>+AK20-Y20</f>
        <v>-201581.33000000002</v>
      </c>
      <c r="AN20" s="50"/>
      <c r="AO20" s="50"/>
      <c r="AP20" s="7"/>
      <c r="AQ20" s="49"/>
      <c r="AR20" s="49">
        <f>465580.67+119122.64+928107.48</f>
        <v>1512810.79</v>
      </c>
      <c r="AS20" s="49">
        <f t="shared" ref="AS20:AS21" si="5">+AQ20+AR20</f>
        <v>1512810.79</v>
      </c>
      <c r="AT20" s="7"/>
      <c r="AU20" s="397">
        <f>+U20+AC20</f>
        <v>4441977.33</v>
      </c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  <c r="IW20" s="7"/>
      <c r="IX20" s="7"/>
      <c r="IY20" s="7"/>
      <c r="IZ20" s="7"/>
      <c r="JA20" s="7"/>
      <c r="JB20" s="7"/>
      <c r="JC20" s="7"/>
      <c r="JD20" s="7"/>
      <c r="JE20" s="7"/>
      <c r="JF20" s="7"/>
      <c r="JG20" s="7"/>
      <c r="JH20" s="7"/>
      <c r="JI20" s="7"/>
      <c r="JJ20" s="7"/>
      <c r="JK20" s="7"/>
      <c r="JL20" s="7"/>
      <c r="JM20" s="7"/>
      <c r="JN20" s="7"/>
      <c r="JO20" s="7"/>
      <c r="JP20" s="7"/>
      <c r="JQ20" s="7"/>
      <c r="JR20" s="7"/>
      <c r="JS20" s="7"/>
      <c r="JT20" s="7"/>
      <c r="JU20" s="7"/>
      <c r="JV20" s="7"/>
      <c r="JW20" s="7"/>
      <c r="JX20" s="7"/>
      <c r="JY20" s="7"/>
      <c r="JZ20" s="7"/>
      <c r="KA20" s="7"/>
      <c r="KB20" s="7"/>
      <c r="KC20" s="7"/>
      <c r="KD20" s="7"/>
      <c r="KE20" s="7"/>
      <c r="KF20" s="7"/>
      <c r="KG20" s="7"/>
      <c r="KH20" s="7"/>
      <c r="KI20" s="7"/>
      <c r="KJ20" s="7"/>
      <c r="KK20" s="7"/>
      <c r="KL20" s="7"/>
      <c r="KM20" s="7"/>
      <c r="KN20" s="7"/>
      <c r="KO20" s="7"/>
      <c r="KP20" s="7"/>
      <c r="KQ20" s="7"/>
      <c r="KR20" s="7"/>
      <c r="KS20" s="7"/>
      <c r="KT20" s="7"/>
      <c r="KU20" s="7"/>
      <c r="KV20" s="7"/>
      <c r="KW20" s="7"/>
      <c r="KX20" s="7"/>
      <c r="KY20" s="7"/>
      <c r="KZ20" s="7"/>
      <c r="LA20" s="7"/>
      <c r="LB20" s="7"/>
      <c r="LC20" s="7"/>
      <c r="LD20" s="7"/>
      <c r="LE20" s="7"/>
      <c r="LF20" s="7"/>
      <c r="LG20" s="7"/>
      <c r="LH20" s="7"/>
      <c r="LI20" s="7"/>
      <c r="LJ20" s="7"/>
      <c r="LK20" s="7"/>
      <c r="LL20" s="7"/>
      <c r="LM20" s="7"/>
      <c r="LN20" s="7"/>
      <c r="LO20" s="7"/>
      <c r="LP20" s="7"/>
      <c r="LQ20" s="7"/>
      <c r="LR20" s="7"/>
      <c r="LS20" s="7"/>
      <c r="LT20" s="7"/>
      <c r="LU20" s="7"/>
      <c r="LV20" s="7"/>
      <c r="LW20" s="7"/>
      <c r="LX20" s="7"/>
      <c r="LY20" s="7"/>
      <c r="LZ20" s="7"/>
      <c r="MA20" s="7"/>
      <c r="MB20" s="7"/>
      <c r="MC20" s="7"/>
      <c r="MD20" s="7"/>
      <c r="ME20" s="7"/>
      <c r="MF20" s="7"/>
      <c r="MG20" s="7"/>
      <c r="MH20" s="7"/>
      <c r="MI20" s="7"/>
      <c r="MJ20" s="7"/>
      <c r="MK20" s="7"/>
      <c r="ML20" s="7"/>
      <c r="MM20" s="7"/>
      <c r="MN20" s="7"/>
      <c r="MO20" s="7"/>
      <c r="MP20" s="7"/>
      <c r="MQ20" s="7"/>
      <c r="MR20" s="7"/>
      <c r="MS20" s="7"/>
      <c r="MT20" s="7"/>
      <c r="MU20" s="7"/>
      <c r="MV20" s="7"/>
      <c r="MW20" s="7"/>
      <c r="MX20" s="7"/>
      <c r="MY20" s="7"/>
      <c r="MZ20" s="7"/>
      <c r="NA20" s="7"/>
      <c r="NB20" s="7"/>
      <c r="NC20" s="7"/>
      <c r="ND20" s="7"/>
      <c r="NE20" s="7"/>
      <c r="NF20" s="7"/>
      <c r="NG20" s="7"/>
      <c r="NH20" s="7"/>
      <c r="NI20" s="7"/>
      <c r="NJ20" s="7"/>
      <c r="NK20" s="7"/>
      <c r="NL20" s="7"/>
      <c r="NM20" s="7"/>
      <c r="NN20" s="7"/>
      <c r="NO20" s="7"/>
      <c r="NP20" s="7"/>
      <c r="NQ20" s="7"/>
      <c r="NR20" s="7"/>
      <c r="NS20" s="7"/>
      <c r="NT20" s="7"/>
      <c r="NU20" s="7"/>
      <c r="NV20" s="7"/>
      <c r="NW20" s="7"/>
      <c r="NX20" s="7"/>
      <c r="NY20" s="7"/>
      <c r="NZ20" s="7"/>
      <c r="OA20" s="7"/>
      <c r="OB20" s="7"/>
      <c r="OC20" s="7"/>
      <c r="OD20" s="7"/>
      <c r="OE20" s="7"/>
      <c r="OF20" s="7"/>
      <c r="OG20" s="7"/>
      <c r="OH20" s="7"/>
      <c r="OI20" s="7"/>
      <c r="OJ20" s="7"/>
      <c r="OK20" s="7"/>
      <c r="OL20" s="7"/>
      <c r="OM20" s="7"/>
      <c r="ON20" s="7"/>
      <c r="OO20" s="7"/>
      <c r="OP20" s="7"/>
      <c r="OQ20" s="7"/>
      <c r="OR20" s="7"/>
      <c r="OS20" s="7"/>
      <c r="OT20" s="7"/>
      <c r="OU20" s="7"/>
      <c r="OV20" s="7"/>
      <c r="OW20" s="7"/>
      <c r="OX20" s="7"/>
      <c r="OY20" s="7"/>
      <c r="OZ20" s="7"/>
      <c r="PA20" s="7"/>
      <c r="PB20" s="7"/>
      <c r="PC20" s="7"/>
      <c r="PD20" s="7"/>
      <c r="PE20" s="7"/>
      <c r="PF20" s="7"/>
      <c r="PG20" s="7"/>
      <c r="PH20" s="7"/>
      <c r="PI20" s="7"/>
      <c r="PJ20" s="7"/>
      <c r="PK20" s="7"/>
      <c r="PL20" s="7"/>
      <c r="PM20" s="7"/>
      <c r="PN20" s="7"/>
      <c r="PO20" s="7"/>
      <c r="PP20" s="7"/>
      <c r="PQ20" s="7"/>
      <c r="PR20" s="7"/>
      <c r="PS20" s="7"/>
      <c r="PT20" s="7"/>
      <c r="PU20" s="7"/>
      <c r="PV20" s="7"/>
      <c r="PW20" s="7"/>
      <c r="PX20" s="7"/>
      <c r="PY20" s="7"/>
      <c r="PZ20" s="7"/>
      <c r="QA20" s="7"/>
      <c r="QB20" s="7"/>
      <c r="QC20" s="7"/>
      <c r="QD20" s="7"/>
      <c r="QE20" s="7"/>
      <c r="QF20" s="7"/>
      <c r="QG20" s="7"/>
      <c r="QH20" s="7"/>
      <c r="QI20" s="7"/>
      <c r="QJ20" s="7"/>
      <c r="QK20" s="7"/>
      <c r="QL20" s="7"/>
      <c r="QM20" s="7"/>
      <c r="QN20" s="7"/>
      <c r="QO20" s="7"/>
      <c r="QP20" s="7"/>
      <c r="QQ20" s="7"/>
      <c r="QR20" s="7"/>
      <c r="QS20" s="7"/>
      <c r="QT20" s="7"/>
      <c r="QU20" s="7"/>
      <c r="QV20" s="7"/>
      <c r="QW20" s="7"/>
      <c r="QX20" s="7"/>
      <c r="QY20" s="7"/>
      <c r="QZ20" s="7"/>
      <c r="RA20" s="7"/>
      <c r="RB20" s="7"/>
      <c r="RC20" s="7"/>
      <c r="RD20" s="7"/>
      <c r="RE20" s="7"/>
      <c r="RF20" s="7"/>
      <c r="RG20" s="7"/>
      <c r="RH20" s="7"/>
      <c r="RI20" s="7"/>
      <c r="RJ20" s="7"/>
      <c r="RK20" s="7"/>
      <c r="RL20" s="7"/>
      <c r="RM20" s="7"/>
      <c r="RN20" s="7"/>
      <c r="RO20" s="7"/>
      <c r="RP20" s="7"/>
      <c r="RQ20" s="7"/>
      <c r="RR20" s="7"/>
      <c r="RS20" s="7"/>
      <c r="RT20" s="7"/>
      <c r="RU20" s="7"/>
      <c r="RV20" s="7"/>
      <c r="RW20" s="7"/>
      <c r="RX20" s="7"/>
      <c r="RY20" s="7"/>
      <c r="RZ20" s="7"/>
      <c r="SA20" s="7"/>
      <c r="SB20" s="7"/>
      <c r="SC20" s="7"/>
      <c r="SD20" s="7"/>
      <c r="SE20" s="7"/>
      <c r="SF20" s="7"/>
      <c r="SG20" s="7"/>
      <c r="SH20" s="7"/>
      <c r="SI20" s="7"/>
      <c r="SJ20" s="7"/>
      <c r="SK20" s="7"/>
      <c r="SL20" s="7"/>
      <c r="SM20" s="7"/>
      <c r="SN20" s="7"/>
      <c r="SO20" s="7"/>
      <c r="SP20" s="7"/>
      <c r="SQ20" s="7"/>
      <c r="SR20" s="7"/>
      <c r="SS20" s="7"/>
      <c r="ST20" s="7"/>
      <c r="SU20" s="7"/>
      <c r="SV20" s="7"/>
      <c r="SW20" s="7"/>
      <c r="SX20" s="7"/>
      <c r="SY20" s="7"/>
      <c r="SZ20" s="7"/>
      <c r="TA20" s="7"/>
      <c r="TB20" s="7"/>
      <c r="TC20" s="7"/>
      <c r="TD20" s="7"/>
      <c r="TE20" s="7"/>
      <c r="TF20" s="7"/>
      <c r="TG20" s="7"/>
      <c r="TH20" s="7"/>
      <c r="TI20" s="7"/>
      <c r="TJ20" s="7"/>
      <c r="TK20" s="7"/>
      <c r="TL20" s="7"/>
      <c r="TM20" s="7"/>
      <c r="TN20" s="7"/>
      <c r="TO20" s="7"/>
      <c r="TP20" s="7"/>
      <c r="TQ20" s="7"/>
      <c r="TR20" s="7"/>
      <c r="TS20" s="7"/>
      <c r="TT20" s="7"/>
      <c r="TU20" s="7"/>
      <c r="TV20" s="7"/>
      <c r="TW20" s="7"/>
      <c r="TX20" s="7"/>
      <c r="TY20" s="7"/>
      <c r="TZ20" s="7"/>
      <c r="UA20" s="7"/>
      <c r="UB20" s="7"/>
      <c r="UC20" s="7"/>
      <c r="UD20" s="7"/>
      <c r="UE20" s="7"/>
      <c r="UF20" s="7"/>
      <c r="UG20" s="7"/>
      <c r="UH20" s="7"/>
      <c r="UI20" s="7"/>
      <c r="UJ20" s="7"/>
      <c r="UK20" s="7"/>
      <c r="UL20" s="7"/>
      <c r="UM20" s="7"/>
      <c r="UN20" s="7"/>
      <c r="UO20" s="7"/>
      <c r="UP20" s="7"/>
      <c r="UQ20" s="7"/>
      <c r="UR20" s="7"/>
      <c r="US20" s="7"/>
      <c r="UT20" s="7"/>
      <c r="UU20" s="7"/>
      <c r="UV20" s="7"/>
      <c r="UW20" s="7"/>
      <c r="UX20" s="7"/>
      <c r="UY20" s="7"/>
      <c r="UZ20" s="7"/>
      <c r="VA20" s="7"/>
      <c r="VB20" s="7"/>
      <c r="VC20" s="7"/>
      <c r="VD20" s="7"/>
      <c r="VE20" s="7"/>
      <c r="VF20" s="7"/>
      <c r="VG20" s="7"/>
      <c r="VH20" s="7"/>
      <c r="VI20" s="7"/>
      <c r="VJ20" s="7"/>
      <c r="VK20" s="7"/>
      <c r="VL20" s="7"/>
      <c r="VM20" s="7"/>
      <c r="VN20" s="7"/>
      <c r="VO20" s="7"/>
      <c r="VP20" s="7"/>
      <c r="VQ20" s="7"/>
      <c r="VR20" s="7"/>
      <c r="VS20" s="7"/>
      <c r="VT20" s="7"/>
      <c r="VU20" s="7"/>
      <c r="VV20" s="7"/>
      <c r="VW20" s="7"/>
      <c r="VX20" s="7"/>
      <c r="VY20" s="7"/>
      <c r="VZ20" s="7"/>
      <c r="WA20" s="7"/>
      <c r="WB20" s="7"/>
      <c r="WC20" s="7"/>
      <c r="WD20" s="7"/>
      <c r="WE20" s="7"/>
      <c r="WF20" s="7"/>
      <c r="WG20" s="7"/>
      <c r="WH20" s="7"/>
      <c r="WI20" s="7"/>
      <c r="WJ20" s="7"/>
      <c r="WK20" s="7"/>
      <c r="WL20" s="7"/>
      <c r="WM20" s="7"/>
      <c r="WN20" s="7"/>
      <c r="WO20" s="7"/>
      <c r="WP20" s="7"/>
      <c r="WQ20" s="7"/>
      <c r="WR20" s="7"/>
      <c r="WS20" s="7"/>
      <c r="WT20" s="7"/>
      <c r="WU20" s="7"/>
      <c r="WV20" s="7"/>
      <c r="WW20" s="7"/>
      <c r="WX20" s="7"/>
      <c r="WY20" s="7"/>
      <c r="WZ20" s="7"/>
      <c r="XA20" s="7"/>
      <c r="XB20" s="7"/>
      <c r="XC20" s="7"/>
      <c r="XD20" s="7"/>
      <c r="XE20" s="7"/>
      <c r="XF20" s="7"/>
      <c r="XG20" s="7"/>
      <c r="XH20" s="7"/>
      <c r="XI20" s="7"/>
      <c r="XJ20" s="7"/>
      <c r="XK20" s="7"/>
      <c r="XL20" s="7"/>
      <c r="XM20" s="7"/>
      <c r="XN20" s="7"/>
      <c r="XO20" s="7"/>
      <c r="XP20" s="7"/>
      <c r="XQ20" s="7"/>
      <c r="XR20" s="7"/>
      <c r="XS20" s="7"/>
      <c r="XT20" s="7"/>
      <c r="XU20" s="7"/>
      <c r="XV20" s="7"/>
      <c r="XW20" s="7"/>
      <c r="XX20" s="7"/>
      <c r="XY20" s="7"/>
      <c r="XZ20" s="7"/>
      <c r="YA20" s="7"/>
      <c r="YB20" s="7"/>
      <c r="YC20" s="7"/>
      <c r="YD20" s="7"/>
      <c r="YE20" s="7"/>
      <c r="YF20" s="7"/>
      <c r="YG20" s="7"/>
      <c r="YH20" s="7"/>
      <c r="YI20" s="7"/>
      <c r="YJ20" s="7"/>
      <c r="YK20" s="7"/>
      <c r="YL20" s="7"/>
      <c r="YM20" s="7"/>
      <c r="YN20" s="7"/>
      <c r="YO20" s="7"/>
      <c r="YP20" s="7"/>
      <c r="YQ20" s="7"/>
      <c r="YR20" s="7"/>
      <c r="YS20" s="7"/>
      <c r="YT20" s="7"/>
      <c r="YU20" s="7"/>
      <c r="YV20" s="7"/>
      <c r="YW20" s="7"/>
      <c r="YX20" s="7"/>
      <c r="YY20" s="7"/>
      <c r="YZ20" s="7"/>
      <c r="ZA20" s="7"/>
      <c r="ZB20" s="7"/>
      <c r="ZC20" s="7"/>
      <c r="ZD20" s="7"/>
      <c r="ZE20" s="7"/>
      <c r="ZF20" s="7"/>
      <c r="ZG20" s="7"/>
      <c r="ZH20" s="7"/>
      <c r="ZI20" s="7"/>
      <c r="ZJ20" s="7"/>
      <c r="ZK20" s="7"/>
      <c r="ZL20" s="7"/>
      <c r="ZM20" s="7"/>
      <c r="ZN20" s="7"/>
      <c r="ZO20" s="7"/>
      <c r="ZP20" s="7"/>
      <c r="ZQ20" s="7"/>
      <c r="ZR20" s="7"/>
      <c r="ZS20" s="7"/>
      <c r="ZT20" s="7"/>
      <c r="ZU20" s="7"/>
      <c r="ZV20" s="7"/>
      <c r="ZW20" s="7"/>
      <c r="ZX20" s="7"/>
      <c r="ZY20" s="7"/>
      <c r="ZZ20" s="7"/>
      <c r="AAA20" s="7"/>
      <c r="AAB20" s="7"/>
      <c r="AAC20" s="7"/>
      <c r="AAD20" s="7"/>
      <c r="AAE20" s="7"/>
      <c r="AAF20" s="7"/>
      <c r="AAG20" s="7"/>
      <c r="AAH20" s="7"/>
      <c r="AAI20" s="7"/>
      <c r="AAJ20" s="7"/>
      <c r="AAK20" s="7"/>
      <c r="AAL20" s="7"/>
      <c r="AAM20" s="7"/>
      <c r="AAN20" s="7"/>
      <c r="AAO20" s="7"/>
      <c r="AAP20" s="7"/>
      <c r="AAQ20" s="7"/>
      <c r="AAR20" s="7"/>
      <c r="AAS20" s="7"/>
      <c r="AAT20" s="7"/>
      <c r="AAU20" s="7"/>
      <c r="AAV20" s="7"/>
      <c r="AAW20" s="7"/>
      <c r="AAX20" s="7"/>
      <c r="AAY20" s="7"/>
      <c r="AAZ20" s="7"/>
      <c r="ABA20" s="7"/>
      <c r="ABB20" s="7"/>
      <c r="ABC20" s="7"/>
      <c r="ABD20" s="7"/>
      <c r="ABE20" s="7"/>
      <c r="ABF20" s="7"/>
      <c r="ABG20" s="7"/>
      <c r="ABH20" s="7"/>
      <c r="ABI20" s="7"/>
      <c r="ABJ20" s="7"/>
      <c r="ABK20" s="7"/>
      <c r="ABL20" s="7"/>
      <c r="ABM20" s="7"/>
      <c r="ABN20" s="7"/>
      <c r="ABO20" s="7"/>
      <c r="ABP20" s="7"/>
      <c r="ABQ20" s="7"/>
      <c r="ABR20" s="7"/>
      <c r="ABS20" s="7"/>
      <c r="ABT20" s="7"/>
      <c r="ABU20" s="7"/>
      <c r="ABV20" s="7"/>
      <c r="ABW20" s="7"/>
      <c r="ABX20" s="7"/>
      <c r="ABY20" s="7"/>
      <c r="ABZ20" s="7"/>
      <c r="ACA20" s="7"/>
      <c r="ACB20" s="7"/>
      <c r="ACC20" s="7"/>
      <c r="ACD20" s="7"/>
      <c r="ACE20" s="7"/>
      <c r="ACF20" s="7"/>
      <c r="ACG20" s="7"/>
      <c r="ACH20" s="7"/>
      <c r="ACI20" s="7"/>
      <c r="ACJ20" s="7"/>
      <c r="ACK20" s="7"/>
      <c r="ACL20" s="7"/>
      <c r="ACM20" s="7"/>
      <c r="ACN20" s="7"/>
      <c r="ACO20" s="7"/>
      <c r="ACP20" s="7"/>
      <c r="ACQ20" s="7"/>
      <c r="ACR20" s="7"/>
      <c r="ACS20" s="7"/>
      <c r="ACT20" s="7"/>
      <c r="ACU20" s="7"/>
      <c r="ACV20" s="7"/>
      <c r="ACW20" s="7"/>
      <c r="ACX20" s="7"/>
      <c r="ACY20" s="7"/>
      <c r="ACZ20" s="7"/>
      <c r="ADA20" s="7"/>
      <c r="ADB20" s="7"/>
      <c r="ADC20" s="7"/>
      <c r="ADD20" s="7"/>
      <c r="ADE20" s="7"/>
      <c r="ADF20" s="7"/>
      <c r="ADG20" s="7"/>
      <c r="ADH20" s="7"/>
      <c r="ADI20" s="7"/>
      <c r="ADJ20" s="7"/>
      <c r="ADK20" s="7"/>
      <c r="ADL20" s="7"/>
      <c r="ADM20" s="7"/>
      <c r="ADN20" s="7"/>
      <c r="ADO20" s="7"/>
      <c r="ADP20" s="7"/>
      <c r="ADQ20" s="7"/>
      <c r="ADR20" s="7"/>
      <c r="ADS20" s="7"/>
      <c r="ADT20" s="7"/>
      <c r="ADU20" s="7"/>
      <c r="ADV20" s="7"/>
      <c r="ADW20" s="7"/>
      <c r="ADX20" s="7"/>
      <c r="ADY20" s="7"/>
      <c r="ADZ20" s="7"/>
      <c r="AEA20" s="7"/>
      <c r="AEB20" s="7"/>
      <c r="AEC20" s="7"/>
      <c r="AED20" s="7"/>
      <c r="AEE20" s="7"/>
      <c r="AEF20" s="7"/>
      <c r="AEG20" s="7"/>
      <c r="AEH20" s="7"/>
      <c r="AEI20" s="7"/>
      <c r="AEJ20" s="7"/>
      <c r="AEK20" s="7"/>
      <c r="AEL20" s="7"/>
      <c r="AEM20" s="7"/>
      <c r="AEN20" s="7"/>
      <c r="AEO20" s="7"/>
      <c r="AEP20" s="7"/>
      <c r="AEQ20" s="7"/>
      <c r="AER20" s="7"/>
      <c r="AES20" s="7"/>
      <c r="AET20" s="7"/>
      <c r="AEU20" s="7"/>
      <c r="AEV20" s="7"/>
      <c r="AEW20" s="7"/>
      <c r="AEX20" s="7"/>
      <c r="AEY20" s="7"/>
      <c r="AEZ20" s="7"/>
      <c r="AFA20" s="7"/>
      <c r="AFB20" s="7"/>
      <c r="AFC20" s="7"/>
      <c r="AFD20" s="7"/>
      <c r="AFE20" s="7"/>
      <c r="AFF20" s="7"/>
      <c r="AFG20" s="7"/>
      <c r="AFH20" s="7"/>
      <c r="AFI20" s="7"/>
      <c r="AFJ20" s="7"/>
      <c r="AFK20" s="7"/>
      <c r="AFL20" s="7"/>
      <c r="AFM20" s="7"/>
      <c r="AFN20" s="7"/>
      <c r="AFO20" s="7"/>
      <c r="AFP20" s="7"/>
      <c r="AFQ20" s="7"/>
      <c r="AFR20" s="7"/>
      <c r="AFS20" s="7"/>
      <c r="AFT20" s="7"/>
      <c r="AFU20" s="7"/>
      <c r="AFV20" s="7"/>
      <c r="AFW20" s="7"/>
      <c r="AFX20" s="7"/>
      <c r="AFY20" s="7"/>
      <c r="AFZ20" s="7"/>
      <c r="AGA20" s="7"/>
      <c r="AGB20" s="7"/>
      <c r="AGC20" s="7"/>
      <c r="AGD20" s="7"/>
      <c r="AGE20" s="7"/>
      <c r="AGF20" s="7"/>
      <c r="AGG20" s="7"/>
      <c r="AGH20" s="7"/>
      <c r="AGI20" s="7"/>
      <c r="AGJ20" s="7"/>
      <c r="AGK20" s="7"/>
      <c r="AGL20" s="7"/>
      <c r="AGM20" s="7"/>
      <c r="AGN20" s="7"/>
      <c r="AGO20" s="7"/>
      <c r="AGP20" s="7"/>
      <c r="AGQ20" s="7"/>
      <c r="AGR20" s="7"/>
      <c r="AGS20" s="7"/>
      <c r="AGT20" s="7"/>
      <c r="AGU20" s="7"/>
      <c r="AGV20" s="7"/>
      <c r="AGW20" s="7"/>
      <c r="AGX20" s="7"/>
      <c r="AGY20" s="7"/>
      <c r="AGZ20" s="7"/>
      <c r="AHA20" s="7"/>
      <c r="AHB20" s="7"/>
      <c r="AHC20" s="7"/>
      <c r="AHD20" s="7"/>
      <c r="AHE20" s="7"/>
      <c r="AHF20" s="7"/>
      <c r="AHG20" s="7"/>
      <c r="AHH20" s="7"/>
      <c r="AHI20" s="7"/>
      <c r="AHJ20" s="7"/>
      <c r="AHK20" s="7"/>
      <c r="AHL20" s="7"/>
      <c r="AHM20" s="7"/>
      <c r="AHN20" s="7"/>
      <c r="AHO20" s="7"/>
      <c r="AHP20" s="7"/>
      <c r="AHQ20" s="7"/>
      <c r="AHR20" s="7"/>
      <c r="AHS20" s="7"/>
      <c r="AHT20" s="7"/>
      <c r="AHU20" s="7"/>
      <c r="AHV20" s="7"/>
      <c r="AHW20" s="7"/>
      <c r="AHX20" s="7"/>
      <c r="AHY20" s="7"/>
      <c r="AHZ20" s="7"/>
      <c r="AIA20" s="7"/>
      <c r="AIB20" s="7"/>
      <c r="AIC20" s="7"/>
      <c r="AID20" s="7"/>
      <c r="AIE20" s="7"/>
      <c r="AIF20" s="7"/>
      <c r="AIG20" s="7"/>
      <c r="AIH20" s="7"/>
      <c r="AII20" s="7"/>
      <c r="AIJ20" s="7"/>
      <c r="AIK20" s="7"/>
      <c r="AIL20" s="7"/>
      <c r="AIM20" s="7"/>
      <c r="AIN20" s="7"/>
      <c r="AIO20" s="7"/>
      <c r="AIP20" s="7"/>
      <c r="AIQ20" s="7"/>
      <c r="AIR20" s="7"/>
      <c r="AIS20" s="7"/>
      <c r="AIT20" s="7"/>
      <c r="AIU20" s="7"/>
      <c r="AIV20" s="7"/>
      <c r="AIW20" s="7"/>
      <c r="AIX20" s="7"/>
      <c r="AIY20" s="7"/>
      <c r="AIZ20" s="7"/>
      <c r="AJA20" s="7"/>
      <c r="AJB20" s="7"/>
      <c r="AJC20" s="7"/>
      <c r="AJD20" s="7"/>
      <c r="AJE20" s="7"/>
      <c r="AJF20" s="7"/>
      <c r="AJG20" s="7"/>
      <c r="AJH20" s="7"/>
      <c r="AJI20" s="7"/>
      <c r="AJJ20" s="7"/>
      <c r="AJK20" s="7"/>
      <c r="AJL20" s="7"/>
      <c r="AJM20" s="7"/>
      <c r="AJN20" s="7"/>
      <c r="AJO20" s="7"/>
      <c r="AJP20" s="7"/>
      <c r="AJQ20" s="7"/>
      <c r="AJR20" s="7"/>
      <c r="AJS20" s="7"/>
      <c r="AJT20" s="7"/>
      <c r="AJU20" s="7"/>
      <c r="AJV20" s="7"/>
      <c r="AJW20" s="7"/>
      <c r="AJX20" s="7"/>
      <c r="AJY20" s="7"/>
      <c r="AJZ20" s="7"/>
      <c r="AKA20" s="7"/>
      <c r="AKB20" s="7"/>
      <c r="AKC20" s="7"/>
      <c r="AKD20" s="7"/>
      <c r="AKE20" s="7"/>
      <c r="AKF20" s="7"/>
      <c r="AKG20" s="7"/>
      <c r="AKH20" s="7"/>
      <c r="AKI20" s="7"/>
      <c r="AKJ20" s="7"/>
      <c r="AKK20" s="7"/>
      <c r="AKL20" s="7"/>
      <c r="AKM20" s="7"/>
      <c r="AKN20" s="7"/>
      <c r="AKO20" s="7"/>
      <c r="AKP20" s="7"/>
      <c r="AKQ20" s="7"/>
      <c r="AKR20" s="7"/>
      <c r="AKS20" s="7"/>
      <c r="AKT20" s="7"/>
      <c r="AKU20" s="7"/>
      <c r="AKV20" s="7"/>
      <c r="AKW20" s="7"/>
      <c r="AKX20" s="7"/>
      <c r="AKY20" s="7"/>
      <c r="AKZ20" s="7"/>
      <c r="ALA20" s="7"/>
      <c r="ALB20" s="7"/>
      <c r="ALC20" s="7"/>
      <c r="ALD20" s="7"/>
      <c r="ALE20" s="7"/>
      <c r="ALF20" s="7"/>
      <c r="ALG20" s="7"/>
      <c r="ALH20" s="7"/>
      <c r="ALI20" s="7"/>
      <c r="ALJ20" s="7"/>
      <c r="ALK20" s="7"/>
      <c r="ALL20" s="7"/>
      <c r="ALM20" s="7"/>
      <c r="ALN20" s="7"/>
      <c r="ALO20" s="7"/>
      <c r="ALP20" s="7"/>
      <c r="ALQ20" s="7"/>
      <c r="ALR20" s="7"/>
      <c r="ALS20" s="7"/>
      <c r="ALT20" s="7"/>
      <c r="ALU20" s="7"/>
      <c r="ALV20" s="7"/>
      <c r="ALW20" s="7"/>
      <c r="ALX20" s="7"/>
      <c r="ALY20" s="7"/>
      <c r="ALZ20" s="7"/>
      <c r="AMA20" s="7"/>
      <c r="AMB20" s="7"/>
      <c r="AMC20" s="7"/>
      <c r="AMD20" s="7"/>
      <c r="AME20" s="7"/>
      <c r="AMF20" s="7"/>
      <c r="AMG20" s="7"/>
      <c r="AMH20" s="7"/>
      <c r="AMI20" s="7"/>
      <c r="AMJ20" s="7"/>
      <c r="AMK20" s="7"/>
      <c r="AML20" s="7"/>
      <c r="AMM20" s="7"/>
      <c r="AMN20" s="7"/>
      <c r="AMO20" s="7"/>
      <c r="AMP20" s="7"/>
      <c r="AMQ20" s="7"/>
      <c r="AMR20" s="7"/>
      <c r="AMS20" s="7"/>
      <c r="AMT20" s="7"/>
      <c r="AMU20" s="7"/>
      <c r="AMV20" s="7"/>
      <c r="AMW20" s="7"/>
      <c r="AMX20" s="7"/>
      <c r="AMY20" s="7"/>
      <c r="AMZ20" s="7"/>
      <c r="ANA20" s="7"/>
      <c r="ANB20" s="7"/>
      <c r="ANC20" s="7"/>
      <c r="AND20" s="7"/>
      <c r="ANE20" s="7"/>
      <c r="ANF20" s="7"/>
      <c r="ANG20" s="7"/>
      <c r="ANH20" s="7"/>
      <c r="ANI20" s="7"/>
      <c r="ANJ20" s="7"/>
      <c r="ANK20" s="7"/>
      <c r="ANL20" s="7"/>
      <c r="ANM20" s="7"/>
      <c r="ANN20" s="7"/>
      <c r="ANO20" s="7"/>
      <c r="ANP20" s="7"/>
      <c r="ANQ20" s="7"/>
      <c r="ANR20" s="7"/>
      <c r="ANS20" s="7"/>
      <c r="ANT20" s="7"/>
      <c r="ANU20" s="7"/>
      <c r="ANV20" s="7"/>
      <c r="ANW20" s="7"/>
      <c r="ANX20" s="7"/>
      <c r="ANY20" s="7"/>
      <c r="ANZ20" s="7"/>
      <c r="AOA20" s="7"/>
      <c r="AOB20" s="7"/>
      <c r="AOC20" s="7"/>
      <c r="AOD20" s="7"/>
      <c r="AOE20" s="7"/>
      <c r="AOF20" s="7"/>
      <c r="AOG20" s="7"/>
      <c r="AOH20" s="7"/>
      <c r="AOI20" s="7"/>
      <c r="AOJ20" s="7"/>
      <c r="AOK20" s="7"/>
      <c r="AOL20" s="7"/>
      <c r="AOM20" s="7"/>
      <c r="AON20" s="7"/>
      <c r="AOO20" s="7"/>
      <c r="AOP20" s="7"/>
      <c r="AOQ20" s="7"/>
      <c r="AOR20" s="7"/>
      <c r="AOS20" s="7"/>
      <c r="AOT20" s="7"/>
      <c r="AOU20" s="7"/>
      <c r="AOV20" s="7"/>
      <c r="AOW20" s="7"/>
      <c r="AOX20" s="7"/>
      <c r="AOY20" s="7"/>
      <c r="AOZ20" s="7"/>
      <c r="APA20" s="7"/>
      <c r="APB20" s="7"/>
      <c r="APC20" s="7"/>
      <c r="APD20" s="7"/>
      <c r="APE20" s="7"/>
      <c r="APF20" s="7"/>
      <c r="APG20" s="7"/>
      <c r="APH20" s="7"/>
      <c r="API20" s="7"/>
      <c r="APJ20" s="7"/>
      <c r="APK20" s="7"/>
      <c r="APL20" s="7"/>
      <c r="APM20" s="7"/>
      <c r="APN20" s="7"/>
      <c r="APO20" s="7"/>
      <c r="APP20" s="7"/>
      <c r="APQ20" s="7"/>
      <c r="APR20" s="7"/>
      <c r="APS20" s="7"/>
      <c r="APT20" s="7"/>
      <c r="APU20" s="7"/>
      <c r="APV20" s="7"/>
      <c r="APW20" s="7"/>
      <c r="APX20" s="7"/>
      <c r="APY20" s="7"/>
      <c r="APZ20" s="7"/>
      <c r="AQA20" s="7"/>
      <c r="AQB20" s="7"/>
      <c r="AQC20" s="7"/>
      <c r="AQD20" s="7"/>
      <c r="AQE20" s="7"/>
      <c r="AQF20" s="7"/>
      <c r="AQG20" s="7"/>
      <c r="AQH20" s="7"/>
      <c r="AQI20" s="7"/>
      <c r="AQJ20" s="7"/>
      <c r="AQK20" s="7"/>
      <c r="AQL20" s="7"/>
      <c r="AQM20" s="7"/>
      <c r="AQN20" s="7"/>
      <c r="AQO20" s="7"/>
      <c r="AQP20" s="7"/>
      <c r="AQQ20" s="7"/>
      <c r="AQR20" s="7"/>
      <c r="AQS20" s="7"/>
      <c r="AQT20" s="7"/>
      <c r="AQU20" s="7"/>
      <c r="AQV20" s="7"/>
      <c r="AQW20" s="7"/>
      <c r="AQX20" s="7"/>
      <c r="AQY20" s="7"/>
      <c r="AQZ20" s="7"/>
      <c r="ARA20" s="7"/>
      <c r="ARB20" s="7"/>
      <c r="ARC20" s="7"/>
      <c r="ARD20" s="7"/>
      <c r="ARE20" s="7"/>
      <c r="ARF20" s="7"/>
      <c r="ARG20" s="7"/>
      <c r="ARH20" s="7"/>
      <c r="ARI20" s="7"/>
      <c r="ARJ20" s="7"/>
      <c r="ARK20" s="7"/>
      <c r="ARL20" s="7"/>
      <c r="ARM20" s="7"/>
      <c r="ARN20" s="7"/>
      <c r="ARO20" s="7"/>
      <c r="ARP20" s="7"/>
      <c r="ARQ20" s="7"/>
      <c r="ARR20" s="7"/>
      <c r="ARS20" s="7"/>
      <c r="ART20" s="7"/>
      <c r="ARU20" s="7"/>
      <c r="ARV20" s="7"/>
      <c r="ARW20" s="7"/>
      <c r="ARX20" s="7"/>
      <c r="ARY20" s="7"/>
      <c r="ARZ20" s="7"/>
      <c r="ASA20" s="7"/>
      <c r="ASB20" s="7"/>
      <c r="ASC20" s="7"/>
      <c r="ASD20" s="7"/>
      <c r="ASE20" s="7"/>
      <c r="ASF20" s="7"/>
      <c r="ASG20" s="7"/>
      <c r="ASH20" s="7"/>
      <c r="ASI20" s="7"/>
      <c r="ASJ20" s="7"/>
      <c r="ASK20" s="7"/>
      <c r="ASL20" s="7"/>
      <c r="ASM20" s="7"/>
      <c r="ASN20" s="7"/>
      <c r="ASO20" s="7"/>
      <c r="ASP20" s="7"/>
      <c r="ASQ20" s="7"/>
      <c r="ASR20" s="7"/>
      <c r="ASS20" s="7"/>
      <c r="AST20" s="7"/>
      <c r="ASU20" s="7"/>
      <c r="ASV20" s="7"/>
      <c r="ASW20" s="7"/>
      <c r="ASX20" s="7"/>
      <c r="ASY20" s="7"/>
      <c r="ASZ20" s="7"/>
      <c r="ATA20" s="7"/>
      <c r="ATB20" s="7"/>
      <c r="ATC20" s="7"/>
      <c r="ATD20" s="7"/>
      <c r="ATE20" s="7"/>
      <c r="ATF20" s="7"/>
      <c r="ATG20" s="7"/>
      <c r="ATH20" s="7"/>
      <c r="ATI20" s="7"/>
      <c r="ATJ20" s="7"/>
      <c r="ATK20" s="7"/>
      <c r="ATL20" s="7"/>
      <c r="ATM20" s="7"/>
      <c r="ATN20" s="7"/>
      <c r="ATO20" s="7"/>
      <c r="ATP20" s="7"/>
      <c r="ATQ20" s="7"/>
      <c r="ATR20" s="7"/>
      <c r="ATS20" s="7"/>
      <c r="ATT20" s="7"/>
      <c r="ATU20" s="7"/>
      <c r="ATV20" s="7"/>
      <c r="ATW20" s="7"/>
      <c r="ATX20" s="7"/>
      <c r="ATY20" s="7"/>
      <c r="ATZ20" s="7"/>
      <c r="AUA20" s="7"/>
      <c r="AUB20" s="7"/>
      <c r="AUC20" s="7"/>
      <c r="AUD20" s="7"/>
      <c r="AUE20" s="7"/>
      <c r="AUF20" s="7"/>
      <c r="AUG20" s="7"/>
      <c r="AUH20" s="7"/>
      <c r="AUI20" s="7"/>
      <c r="AUJ20" s="7"/>
      <c r="AUK20" s="7"/>
      <c r="AUL20" s="7"/>
      <c r="AUM20" s="7"/>
      <c r="AUN20" s="7"/>
      <c r="AUO20" s="7"/>
      <c r="AUP20" s="7"/>
      <c r="AUQ20" s="7"/>
      <c r="AUR20" s="7"/>
      <c r="AUS20" s="7"/>
      <c r="AUT20" s="7"/>
      <c r="AUU20" s="7"/>
      <c r="AUV20" s="7"/>
      <c r="AUW20" s="7"/>
      <c r="AUX20" s="7"/>
      <c r="AUY20" s="7"/>
      <c r="AUZ20" s="7"/>
      <c r="AVA20" s="7"/>
      <c r="AVB20" s="7"/>
      <c r="AVC20" s="7"/>
      <c r="AVD20" s="7"/>
      <c r="AVE20" s="7"/>
      <c r="AVF20" s="7"/>
      <c r="AVG20" s="7"/>
      <c r="AVH20" s="7"/>
      <c r="AVI20" s="7"/>
      <c r="AVJ20" s="7"/>
      <c r="AVK20" s="7"/>
      <c r="AVL20" s="7"/>
      <c r="AVM20" s="7"/>
      <c r="AVN20" s="7"/>
      <c r="AVO20" s="7"/>
      <c r="AVP20" s="7"/>
      <c r="AVQ20" s="7"/>
      <c r="AVR20" s="7"/>
      <c r="AVS20" s="7"/>
      <c r="AVT20" s="7"/>
      <c r="AVU20" s="7"/>
      <c r="AVV20" s="7"/>
      <c r="AVW20" s="7"/>
      <c r="AVX20" s="7"/>
      <c r="AVY20" s="7"/>
      <c r="AVZ20" s="7"/>
      <c r="AWA20" s="7"/>
      <c r="AWB20" s="7"/>
      <c r="AWC20" s="7"/>
      <c r="AWD20" s="7"/>
      <c r="AWE20" s="7"/>
      <c r="AWF20" s="7"/>
      <c r="AWG20" s="7"/>
      <c r="AWH20" s="7"/>
      <c r="AWI20" s="7"/>
      <c r="AWJ20" s="7"/>
      <c r="AWK20" s="7"/>
      <c r="AWL20" s="7"/>
      <c r="AWM20" s="7"/>
      <c r="AWN20" s="7"/>
      <c r="AWO20" s="7"/>
      <c r="AWP20" s="7"/>
      <c r="AWQ20" s="7"/>
      <c r="AWR20" s="7"/>
      <c r="AWS20" s="7"/>
      <c r="AWT20" s="7"/>
      <c r="AWU20" s="7"/>
      <c r="AWV20" s="7"/>
      <c r="AWW20" s="7"/>
      <c r="AWX20" s="7"/>
      <c r="AWY20" s="7"/>
      <c r="AWZ20" s="7"/>
      <c r="AXA20" s="7"/>
      <c r="AXB20" s="7"/>
      <c r="AXC20" s="7"/>
      <c r="AXD20" s="7"/>
      <c r="AXE20" s="7"/>
      <c r="AXF20" s="7"/>
      <c r="AXG20" s="7"/>
      <c r="AXH20" s="7"/>
      <c r="AXI20" s="7"/>
      <c r="AXJ20" s="7"/>
      <c r="AXK20" s="7"/>
      <c r="AXL20" s="7"/>
      <c r="AXM20" s="7"/>
      <c r="AXN20" s="7"/>
      <c r="AXO20" s="7"/>
      <c r="AXP20" s="7"/>
      <c r="AXQ20" s="7"/>
      <c r="AXR20" s="7"/>
      <c r="AXS20" s="7"/>
      <c r="AXT20" s="7"/>
      <c r="AXU20" s="7"/>
      <c r="AXV20" s="7"/>
      <c r="AXW20" s="7"/>
      <c r="AXX20" s="7"/>
      <c r="AXY20" s="7"/>
      <c r="AXZ20" s="7"/>
      <c r="AYA20" s="7"/>
      <c r="AYB20" s="7"/>
      <c r="AYC20" s="7"/>
      <c r="AYD20" s="7"/>
      <c r="AYE20" s="7"/>
      <c r="AYF20" s="7"/>
      <c r="AYG20" s="7"/>
      <c r="AYH20" s="7"/>
      <c r="AYI20" s="7"/>
      <c r="AYJ20" s="7"/>
      <c r="AYK20" s="7"/>
      <c r="AYL20" s="7"/>
      <c r="AYM20" s="7"/>
      <c r="AYN20" s="7"/>
      <c r="AYO20" s="7"/>
      <c r="AYP20" s="7"/>
      <c r="AYQ20" s="7"/>
      <c r="AYR20" s="7"/>
      <c r="AYS20" s="7"/>
      <c r="AYT20" s="7"/>
      <c r="AYU20" s="7"/>
      <c r="AYV20" s="7"/>
      <c r="AYW20" s="7"/>
      <c r="AYX20" s="7"/>
      <c r="AYY20" s="7"/>
      <c r="AYZ20" s="7"/>
      <c r="AZA20" s="7"/>
      <c r="AZB20" s="7"/>
      <c r="AZC20" s="7"/>
      <c r="AZD20" s="7"/>
      <c r="AZE20" s="7"/>
      <c r="AZF20" s="7"/>
      <c r="AZG20" s="7"/>
      <c r="AZH20" s="7"/>
      <c r="AZI20" s="7"/>
      <c r="AZJ20" s="7"/>
      <c r="AZK20" s="7"/>
      <c r="AZL20" s="7"/>
      <c r="AZM20" s="7"/>
      <c r="AZN20" s="7"/>
      <c r="AZO20" s="7"/>
      <c r="AZP20" s="7"/>
      <c r="AZQ20" s="7"/>
      <c r="AZR20" s="7"/>
      <c r="AZS20" s="7"/>
      <c r="AZT20" s="7"/>
      <c r="AZU20" s="7"/>
      <c r="AZV20" s="7"/>
      <c r="AZW20" s="7"/>
      <c r="AZX20" s="7"/>
      <c r="AZY20" s="7"/>
      <c r="AZZ20" s="7"/>
      <c r="BAA20" s="7"/>
      <c r="BAB20" s="7"/>
      <c r="BAC20" s="7"/>
      <c r="BAD20" s="7"/>
      <c r="BAE20" s="7"/>
      <c r="BAF20" s="7"/>
      <c r="BAG20" s="7"/>
      <c r="BAH20" s="7"/>
      <c r="BAI20" s="7"/>
      <c r="BAJ20" s="7"/>
      <c r="BAK20" s="7"/>
      <c r="BAL20" s="7"/>
      <c r="BAM20" s="7"/>
      <c r="BAN20" s="7"/>
      <c r="BAO20" s="7"/>
      <c r="BAP20" s="7"/>
      <c r="BAQ20" s="7"/>
      <c r="BAR20" s="7"/>
      <c r="BAS20" s="7"/>
      <c r="BAT20" s="7"/>
      <c r="BAU20" s="7"/>
      <c r="BAV20" s="7"/>
      <c r="BAW20" s="7"/>
      <c r="BAX20" s="7"/>
      <c r="BAY20" s="7"/>
      <c r="BAZ20" s="7"/>
      <c r="BBA20" s="7"/>
      <c r="BBB20" s="7"/>
      <c r="BBC20" s="7"/>
      <c r="BBD20" s="7"/>
      <c r="BBE20" s="7"/>
      <c r="BBF20" s="7"/>
      <c r="BBG20" s="7"/>
      <c r="BBH20" s="7"/>
      <c r="BBI20" s="7"/>
      <c r="BBJ20" s="7"/>
      <c r="BBK20" s="7"/>
      <c r="BBL20" s="7"/>
      <c r="BBM20" s="7"/>
      <c r="BBN20" s="7"/>
      <c r="BBO20" s="7"/>
      <c r="BBP20" s="7"/>
      <c r="BBQ20" s="7"/>
      <c r="BBR20" s="7"/>
      <c r="BBS20" s="7"/>
      <c r="BBT20" s="7"/>
      <c r="BBU20" s="7"/>
      <c r="BBV20" s="7"/>
      <c r="BBW20" s="7"/>
      <c r="BBX20" s="7"/>
      <c r="BBY20" s="7"/>
      <c r="BBZ20" s="7"/>
      <c r="BCA20" s="7"/>
      <c r="BCB20" s="7"/>
      <c r="BCC20" s="7"/>
      <c r="BCD20" s="7"/>
      <c r="BCE20" s="7"/>
      <c r="BCF20" s="7"/>
      <c r="BCG20" s="7"/>
      <c r="BCH20" s="7"/>
      <c r="BCI20" s="7"/>
      <c r="BCJ20" s="7"/>
      <c r="BCK20" s="7"/>
      <c r="BCL20" s="7"/>
      <c r="BCM20" s="7"/>
      <c r="BCN20" s="7"/>
      <c r="BCO20" s="7"/>
      <c r="BCP20" s="7"/>
      <c r="BCQ20" s="7"/>
      <c r="BCR20" s="7"/>
      <c r="BCS20" s="7"/>
      <c r="BCT20" s="7"/>
      <c r="BCU20" s="7"/>
      <c r="BCV20" s="7"/>
      <c r="BCW20" s="7"/>
      <c r="BCX20" s="7"/>
      <c r="BCY20" s="7"/>
      <c r="BCZ20" s="7"/>
      <c r="BDA20" s="7"/>
      <c r="BDB20" s="7"/>
      <c r="BDC20" s="7"/>
      <c r="BDD20" s="7"/>
      <c r="BDE20" s="7"/>
      <c r="BDF20" s="7"/>
      <c r="BDG20" s="7"/>
      <c r="BDH20" s="7"/>
      <c r="BDI20" s="7"/>
      <c r="BDJ20" s="7"/>
      <c r="BDK20" s="7"/>
      <c r="BDL20" s="7"/>
      <c r="BDM20" s="7"/>
      <c r="BDN20" s="7"/>
      <c r="BDO20" s="7"/>
      <c r="BDP20" s="7"/>
      <c r="BDQ20" s="7"/>
      <c r="BDR20" s="7"/>
      <c r="BDS20" s="7"/>
      <c r="BDT20" s="7"/>
      <c r="BDU20" s="7"/>
      <c r="BDV20" s="7"/>
      <c r="BDW20" s="7"/>
      <c r="BDX20" s="7"/>
      <c r="BDY20" s="7"/>
      <c r="BDZ20" s="7"/>
      <c r="BEA20" s="7"/>
      <c r="BEB20" s="7"/>
      <c r="BEC20" s="7"/>
      <c r="BED20" s="7"/>
      <c r="BEE20" s="7"/>
      <c r="BEF20" s="7"/>
      <c r="BEG20" s="7"/>
      <c r="BEH20" s="7"/>
      <c r="BEI20" s="7"/>
      <c r="BEJ20" s="7"/>
      <c r="BEK20" s="7"/>
      <c r="BEL20" s="7"/>
      <c r="BEM20" s="7"/>
      <c r="BEN20" s="7"/>
      <c r="BEO20" s="7"/>
      <c r="BEP20" s="7"/>
      <c r="BEQ20" s="7"/>
      <c r="BER20" s="7"/>
      <c r="BES20" s="7"/>
      <c r="BET20" s="7"/>
      <c r="BEU20" s="7"/>
      <c r="BEV20" s="7"/>
      <c r="BEW20" s="7"/>
      <c r="BEX20" s="7"/>
      <c r="BEY20" s="7"/>
      <c r="BEZ20" s="7"/>
      <c r="BFA20" s="7"/>
      <c r="BFB20" s="7"/>
      <c r="BFC20" s="7"/>
      <c r="BFD20" s="7"/>
      <c r="BFE20" s="7"/>
      <c r="BFF20" s="7"/>
      <c r="BFG20" s="7"/>
      <c r="BFH20" s="7"/>
      <c r="BFI20" s="7"/>
      <c r="BFJ20" s="7"/>
      <c r="BFK20" s="7"/>
      <c r="BFL20" s="7"/>
      <c r="BFM20" s="7"/>
      <c r="BFN20" s="7"/>
      <c r="BFO20" s="7"/>
      <c r="BFP20" s="7"/>
      <c r="BFQ20" s="7"/>
      <c r="BFR20" s="7"/>
      <c r="BFS20" s="7"/>
      <c r="BFT20" s="7"/>
      <c r="BFU20" s="7"/>
      <c r="BFV20" s="7"/>
      <c r="BFW20" s="7"/>
      <c r="BFX20" s="7"/>
      <c r="BFY20" s="7"/>
      <c r="BFZ20" s="7"/>
      <c r="BGA20" s="7"/>
      <c r="BGB20" s="7"/>
      <c r="BGC20" s="7"/>
      <c r="BGD20" s="7"/>
      <c r="BGE20" s="7"/>
      <c r="BGF20" s="7"/>
      <c r="BGG20" s="7"/>
      <c r="BGH20" s="7"/>
      <c r="BGI20" s="7"/>
      <c r="BGJ20" s="7"/>
      <c r="BGK20" s="7"/>
      <c r="BGL20" s="7"/>
      <c r="BGM20" s="7"/>
      <c r="BGN20" s="7"/>
      <c r="BGO20" s="7"/>
      <c r="BGP20" s="7"/>
      <c r="BGQ20" s="7"/>
      <c r="BGR20" s="7"/>
      <c r="BGS20" s="7"/>
      <c r="BGT20" s="7"/>
      <c r="BGU20" s="7"/>
      <c r="BGV20" s="7"/>
      <c r="BGW20" s="7"/>
      <c r="BGX20" s="7"/>
      <c r="BGY20" s="7"/>
      <c r="BGZ20" s="7"/>
      <c r="BHA20" s="7"/>
      <c r="BHB20" s="7"/>
      <c r="BHC20" s="7"/>
      <c r="BHD20" s="7"/>
      <c r="BHE20" s="7"/>
      <c r="BHF20" s="7"/>
      <c r="BHG20" s="7"/>
      <c r="BHH20" s="7"/>
      <c r="BHI20" s="7"/>
      <c r="BHJ20" s="7"/>
      <c r="BHK20" s="7"/>
      <c r="BHL20" s="7"/>
      <c r="BHM20" s="7"/>
      <c r="BHN20" s="7"/>
      <c r="BHO20" s="7"/>
      <c r="BHP20" s="7"/>
      <c r="BHQ20" s="7"/>
      <c r="BHR20" s="7"/>
      <c r="BHS20" s="7"/>
      <c r="BHT20" s="7"/>
      <c r="BHU20" s="7"/>
      <c r="BHV20" s="7"/>
      <c r="BHW20" s="7"/>
      <c r="BHX20" s="7"/>
      <c r="BHY20" s="7"/>
      <c r="BHZ20" s="7"/>
      <c r="BIA20" s="7"/>
      <c r="BIB20" s="7"/>
      <c r="BIC20" s="7"/>
      <c r="BID20" s="7"/>
      <c r="BIE20" s="7"/>
      <c r="BIF20" s="7"/>
      <c r="BIG20" s="7"/>
      <c r="BIH20" s="7"/>
      <c r="BII20" s="7"/>
      <c r="BIJ20" s="7"/>
      <c r="BIK20" s="7"/>
      <c r="BIL20" s="7"/>
      <c r="BIM20" s="7"/>
      <c r="BIN20" s="7"/>
      <c r="BIO20" s="7"/>
      <c r="BIP20" s="7"/>
      <c r="BIQ20" s="7"/>
      <c r="BIR20" s="7"/>
      <c r="BIS20" s="7"/>
      <c r="BIT20" s="7"/>
      <c r="BIU20" s="7"/>
      <c r="BIV20" s="7"/>
      <c r="BIW20" s="7"/>
      <c r="BIX20" s="7"/>
      <c r="BIY20" s="7"/>
      <c r="BIZ20" s="7"/>
      <c r="BJA20" s="7"/>
      <c r="BJB20" s="7"/>
      <c r="BJC20" s="7"/>
      <c r="BJD20" s="7"/>
      <c r="BJE20" s="7"/>
      <c r="BJF20" s="7"/>
      <c r="BJG20" s="7"/>
      <c r="BJH20" s="7"/>
      <c r="BJI20" s="7"/>
      <c r="BJJ20" s="7"/>
      <c r="BJK20" s="7"/>
      <c r="BJL20" s="7"/>
      <c r="BJM20" s="7"/>
      <c r="BJN20" s="7"/>
      <c r="BJO20" s="7"/>
      <c r="BJP20" s="7"/>
      <c r="BJQ20" s="7"/>
      <c r="BJR20" s="7"/>
      <c r="BJS20" s="7"/>
      <c r="BJT20" s="7"/>
      <c r="BJU20" s="7"/>
      <c r="BJV20" s="7"/>
      <c r="BJW20" s="7"/>
      <c r="BJX20" s="7"/>
      <c r="BJY20" s="7"/>
      <c r="BJZ20" s="7"/>
      <c r="BKA20" s="7"/>
      <c r="BKB20" s="7"/>
      <c r="BKC20" s="7"/>
      <c r="BKD20" s="7"/>
      <c r="BKE20" s="7"/>
      <c r="BKF20" s="7"/>
      <c r="BKG20" s="7"/>
      <c r="BKH20" s="7"/>
      <c r="BKI20" s="7"/>
      <c r="BKJ20" s="7"/>
      <c r="BKK20" s="7"/>
      <c r="BKL20" s="7"/>
      <c r="BKM20" s="7"/>
      <c r="BKN20" s="7"/>
      <c r="BKO20" s="7"/>
      <c r="BKP20" s="7"/>
      <c r="BKQ20" s="7"/>
      <c r="BKR20" s="7"/>
      <c r="BKS20" s="7"/>
      <c r="BKT20" s="7"/>
      <c r="BKU20" s="7"/>
      <c r="BKV20" s="7"/>
      <c r="BKW20" s="7"/>
      <c r="BKX20" s="7"/>
      <c r="BKY20" s="7"/>
      <c r="BKZ20" s="7"/>
      <c r="BLA20" s="7"/>
      <c r="BLB20" s="7"/>
      <c r="BLC20" s="7"/>
      <c r="BLD20" s="7"/>
      <c r="BLE20" s="7"/>
      <c r="BLF20" s="7"/>
      <c r="BLG20" s="7"/>
      <c r="BLH20" s="7"/>
      <c r="BLI20" s="7"/>
      <c r="BLJ20" s="7"/>
      <c r="BLK20" s="7"/>
      <c r="BLL20" s="7"/>
      <c r="BLM20" s="7"/>
      <c r="BLN20" s="7"/>
      <c r="BLO20" s="7"/>
      <c r="BLP20" s="7"/>
      <c r="BLQ20" s="7"/>
      <c r="BLR20" s="7"/>
      <c r="BLS20" s="7"/>
      <c r="BLT20" s="7"/>
      <c r="BLU20" s="7"/>
      <c r="BLV20" s="7"/>
      <c r="BLW20" s="7"/>
      <c r="BLX20" s="7"/>
      <c r="BLY20" s="7"/>
      <c r="BLZ20" s="7"/>
      <c r="BMA20" s="7"/>
      <c r="BMB20" s="7"/>
      <c r="BMC20" s="7"/>
      <c r="BMD20" s="7"/>
      <c r="BME20" s="7"/>
      <c r="BMF20" s="7"/>
      <c r="BMG20" s="7"/>
      <c r="BMH20" s="7"/>
      <c r="BMI20" s="7"/>
      <c r="BMJ20" s="7"/>
      <c r="BMK20" s="7"/>
      <c r="BML20" s="7"/>
      <c r="BMM20" s="7"/>
      <c r="BMN20" s="7"/>
      <c r="BMO20" s="7"/>
      <c r="BMP20" s="7"/>
      <c r="BMQ20" s="7"/>
      <c r="BMR20" s="7"/>
      <c r="BMS20" s="7"/>
      <c r="BMT20" s="7"/>
      <c r="BMU20" s="7"/>
      <c r="BMV20" s="7"/>
      <c r="BMW20" s="7"/>
      <c r="BMX20" s="7"/>
      <c r="BMY20" s="7"/>
      <c r="BMZ20" s="7"/>
      <c r="BNA20" s="7"/>
      <c r="BNB20" s="7"/>
      <c r="BNC20" s="7"/>
      <c r="BND20" s="7"/>
      <c r="BNE20" s="7"/>
      <c r="BNF20" s="7"/>
      <c r="BNG20" s="7"/>
      <c r="BNH20" s="7"/>
      <c r="BNI20" s="7"/>
      <c r="BNJ20" s="7"/>
      <c r="BNK20" s="7"/>
      <c r="BNL20" s="7"/>
      <c r="BNM20" s="7"/>
      <c r="BNN20" s="7"/>
      <c r="BNO20" s="7"/>
      <c r="BNP20" s="7"/>
      <c r="BNQ20" s="7"/>
      <c r="BNR20" s="7"/>
      <c r="BNS20" s="7"/>
      <c r="BNT20" s="7"/>
      <c r="BNU20" s="7"/>
      <c r="BNV20" s="7"/>
      <c r="BNW20" s="7"/>
      <c r="BNX20" s="7"/>
      <c r="BNY20" s="7"/>
      <c r="BNZ20" s="7"/>
      <c r="BOA20" s="7"/>
      <c r="BOB20" s="7"/>
      <c r="BOC20" s="7"/>
      <c r="BOD20" s="7"/>
      <c r="BOE20" s="7"/>
      <c r="BOF20" s="7"/>
      <c r="BOG20" s="7"/>
      <c r="BOH20" s="7"/>
      <c r="BOI20" s="7"/>
      <c r="BOJ20" s="7"/>
      <c r="BOK20" s="7"/>
      <c r="BOL20" s="7"/>
      <c r="BOM20" s="7"/>
      <c r="BON20" s="7"/>
      <c r="BOO20" s="7"/>
      <c r="BOP20" s="7"/>
      <c r="BOQ20" s="7"/>
      <c r="BOR20" s="7"/>
      <c r="BOS20" s="7"/>
      <c r="BOT20" s="7"/>
      <c r="BOU20" s="7"/>
      <c r="BOV20" s="7"/>
      <c r="BOW20" s="7"/>
      <c r="BOX20" s="7"/>
      <c r="BOY20" s="7"/>
      <c r="BOZ20" s="7"/>
      <c r="BPA20" s="7"/>
      <c r="BPB20" s="7"/>
      <c r="BPC20" s="7"/>
      <c r="BPD20" s="7"/>
      <c r="BPE20" s="7"/>
      <c r="BPF20" s="7"/>
      <c r="BPG20" s="7"/>
      <c r="BPH20" s="7"/>
      <c r="BPI20" s="7"/>
      <c r="BPJ20" s="7"/>
      <c r="BPK20" s="7"/>
      <c r="BPL20" s="7"/>
      <c r="BPM20" s="7"/>
      <c r="BPN20" s="7"/>
      <c r="BPO20" s="7"/>
      <c r="BPP20" s="7"/>
      <c r="BPQ20" s="7"/>
      <c r="BPR20" s="7"/>
      <c r="BPS20" s="7"/>
      <c r="BPT20" s="7"/>
      <c r="BPU20" s="7"/>
      <c r="BPV20" s="7"/>
      <c r="BPW20" s="7"/>
      <c r="BPX20" s="7"/>
      <c r="BPY20" s="7"/>
      <c r="BPZ20" s="7"/>
      <c r="BQA20" s="7"/>
      <c r="BQB20" s="7"/>
      <c r="BQC20" s="7"/>
      <c r="BQD20" s="7"/>
      <c r="BQE20" s="7"/>
      <c r="BQF20" s="7"/>
      <c r="BQG20" s="7"/>
      <c r="BQH20" s="7"/>
      <c r="BQI20" s="7"/>
      <c r="BQJ20" s="7"/>
      <c r="BQK20" s="7"/>
      <c r="BQL20" s="7"/>
      <c r="BQM20" s="7"/>
      <c r="BQN20" s="7"/>
      <c r="BQO20" s="7"/>
      <c r="BQP20" s="7"/>
      <c r="BQQ20" s="7"/>
      <c r="BQR20" s="7"/>
      <c r="BQS20" s="7"/>
      <c r="BQT20" s="7"/>
      <c r="BQU20" s="7"/>
      <c r="BQV20" s="7"/>
      <c r="BQW20" s="7"/>
      <c r="BQX20" s="7"/>
      <c r="BQY20" s="7"/>
      <c r="BQZ20" s="7"/>
      <c r="BRA20" s="7"/>
      <c r="BRB20" s="7"/>
      <c r="BRC20" s="7"/>
      <c r="BRD20" s="7"/>
      <c r="BRE20" s="7"/>
      <c r="BRF20" s="7"/>
      <c r="BRG20" s="7"/>
      <c r="BRH20" s="7"/>
      <c r="BRI20" s="7"/>
      <c r="BRJ20" s="7"/>
      <c r="BRK20" s="7"/>
      <c r="BRL20" s="7"/>
      <c r="BRM20" s="7"/>
      <c r="BRN20" s="7"/>
      <c r="BRO20" s="7"/>
      <c r="BRP20" s="7"/>
      <c r="BRQ20" s="7"/>
      <c r="BRR20" s="7"/>
      <c r="BRS20" s="7"/>
      <c r="BRT20" s="7"/>
      <c r="BRU20" s="7"/>
      <c r="BRV20" s="7"/>
      <c r="BRW20" s="7"/>
      <c r="BRX20" s="7"/>
      <c r="BRY20" s="7"/>
      <c r="BRZ20" s="7"/>
      <c r="BSA20" s="7"/>
      <c r="BSB20" s="7"/>
      <c r="BSC20" s="7"/>
      <c r="BSD20" s="7"/>
      <c r="BSE20" s="7"/>
      <c r="BSF20" s="7"/>
      <c r="BSG20" s="7"/>
      <c r="BSH20" s="7"/>
      <c r="BSI20" s="7"/>
      <c r="BSJ20" s="7"/>
      <c r="BSK20" s="7"/>
      <c r="BSL20" s="7"/>
      <c r="BSM20" s="7"/>
      <c r="BSN20" s="7"/>
      <c r="BSO20" s="7"/>
      <c r="BSP20" s="7"/>
      <c r="BSQ20" s="7"/>
      <c r="BSR20" s="7"/>
      <c r="BSS20" s="7"/>
      <c r="BST20" s="7"/>
      <c r="BSU20" s="7"/>
      <c r="BSV20" s="7"/>
      <c r="BSW20" s="7"/>
      <c r="BSX20" s="7"/>
      <c r="BSY20" s="7"/>
      <c r="BSZ20" s="7"/>
      <c r="BTA20" s="7"/>
      <c r="BTB20" s="7"/>
      <c r="BTC20" s="7"/>
      <c r="BTD20" s="7"/>
      <c r="BTE20" s="7"/>
      <c r="BTF20" s="7"/>
      <c r="BTG20" s="7"/>
      <c r="BTH20" s="7"/>
      <c r="BTI20" s="7"/>
      <c r="BTJ20" s="7"/>
      <c r="BTK20" s="7"/>
      <c r="BTL20" s="7"/>
      <c r="BTM20" s="7"/>
      <c r="BTN20" s="7"/>
      <c r="BTO20" s="7"/>
      <c r="BTP20" s="7"/>
      <c r="BTQ20" s="7"/>
      <c r="BTR20" s="7"/>
      <c r="BTS20" s="7"/>
      <c r="BTT20" s="7"/>
      <c r="BTU20" s="7"/>
      <c r="BTV20" s="7"/>
      <c r="BTW20" s="7"/>
      <c r="BTX20" s="7"/>
      <c r="BTY20" s="7"/>
      <c r="BTZ20" s="7"/>
      <c r="BUA20" s="7"/>
      <c r="BUB20" s="7"/>
      <c r="BUC20" s="7"/>
      <c r="BUD20" s="7"/>
      <c r="BUE20" s="7"/>
      <c r="BUF20" s="7"/>
      <c r="BUG20" s="7"/>
      <c r="BUH20" s="7"/>
      <c r="BUI20" s="7"/>
      <c r="BUJ20" s="7"/>
      <c r="BUK20" s="7"/>
      <c r="BUL20" s="7"/>
      <c r="BUM20" s="7"/>
      <c r="BUN20" s="7"/>
      <c r="BUO20" s="7"/>
      <c r="BUP20" s="7"/>
      <c r="BUQ20" s="7"/>
      <c r="BUR20" s="7"/>
      <c r="BUS20" s="7"/>
      <c r="BUT20" s="7"/>
      <c r="BUU20" s="7"/>
      <c r="BUV20" s="7"/>
      <c r="BUW20" s="7"/>
      <c r="BUX20" s="7"/>
      <c r="BUY20" s="7"/>
      <c r="BUZ20" s="7"/>
      <c r="BVA20" s="7"/>
      <c r="BVB20" s="7"/>
      <c r="BVC20" s="7"/>
      <c r="BVD20" s="7"/>
      <c r="BVE20" s="7"/>
      <c r="BVF20" s="7"/>
      <c r="BVG20" s="7"/>
      <c r="BVH20" s="7"/>
      <c r="BVI20" s="7"/>
      <c r="BVJ20" s="7"/>
      <c r="BVK20" s="7"/>
      <c r="BVL20" s="7"/>
      <c r="BVM20" s="7"/>
      <c r="BVN20" s="7"/>
      <c r="BVO20" s="7"/>
      <c r="BVP20" s="7"/>
      <c r="BVQ20" s="7"/>
      <c r="BVR20" s="7"/>
      <c r="BVS20" s="7"/>
      <c r="BVT20" s="7"/>
      <c r="BVU20" s="7"/>
      <c r="BVV20" s="7"/>
      <c r="BVW20" s="7"/>
      <c r="BVX20" s="7"/>
      <c r="BVY20" s="7"/>
      <c r="BVZ20" s="7"/>
      <c r="BWA20" s="7"/>
      <c r="BWB20" s="7"/>
      <c r="BWC20" s="7"/>
      <c r="BWD20" s="7"/>
      <c r="BWE20" s="7"/>
      <c r="BWF20" s="7"/>
      <c r="BWG20" s="7"/>
      <c r="BWH20" s="7"/>
      <c r="BWI20" s="7"/>
      <c r="BWJ20" s="7"/>
      <c r="BWK20" s="7"/>
      <c r="BWL20" s="7"/>
      <c r="BWM20" s="7"/>
      <c r="BWN20" s="7"/>
      <c r="BWO20" s="7"/>
      <c r="BWP20" s="7"/>
      <c r="BWQ20" s="7"/>
      <c r="BWR20" s="7"/>
      <c r="BWS20" s="7"/>
      <c r="BWT20" s="7"/>
      <c r="BWU20" s="7"/>
      <c r="BWV20" s="7"/>
      <c r="BWW20" s="7"/>
      <c r="BWX20" s="7"/>
      <c r="BWY20" s="7"/>
      <c r="BWZ20" s="7"/>
      <c r="BXA20" s="7"/>
      <c r="BXB20" s="7"/>
      <c r="BXC20" s="7"/>
      <c r="BXD20" s="7"/>
      <c r="BXE20" s="7"/>
      <c r="BXF20" s="7"/>
      <c r="BXG20" s="7"/>
      <c r="BXH20" s="7"/>
      <c r="BXI20" s="7"/>
      <c r="BXJ20" s="7"/>
      <c r="BXK20" s="7"/>
      <c r="BXL20" s="7"/>
      <c r="BXM20" s="7"/>
      <c r="BXN20" s="7"/>
      <c r="BXO20" s="7"/>
      <c r="BXP20" s="7"/>
      <c r="BXQ20" s="7"/>
      <c r="BXR20" s="7"/>
      <c r="BXS20" s="7"/>
      <c r="BXT20" s="7"/>
      <c r="BXU20" s="7"/>
      <c r="BXV20" s="7"/>
      <c r="BXW20" s="7"/>
      <c r="BXX20" s="7"/>
      <c r="BXY20" s="7"/>
      <c r="BXZ20" s="7"/>
      <c r="BYA20" s="7"/>
      <c r="BYB20" s="7"/>
      <c r="BYC20" s="7"/>
      <c r="BYD20" s="7"/>
      <c r="BYE20" s="7"/>
      <c r="BYF20" s="7"/>
      <c r="BYG20" s="7"/>
      <c r="BYH20" s="7"/>
      <c r="BYI20" s="7"/>
      <c r="BYJ20" s="7"/>
      <c r="BYK20" s="7"/>
      <c r="BYL20" s="7"/>
      <c r="BYM20" s="7"/>
      <c r="BYN20" s="7"/>
      <c r="BYO20" s="7"/>
      <c r="BYP20" s="7"/>
      <c r="BYQ20" s="7"/>
      <c r="BYR20" s="7"/>
      <c r="BYS20" s="7"/>
      <c r="BYT20" s="7"/>
      <c r="BYU20" s="7"/>
      <c r="BYV20" s="7"/>
      <c r="BYW20" s="7"/>
      <c r="BYX20" s="7"/>
      <c r="BYY20" s="7"/>
      <c r="BYZ20" s="7"/>
      <c r="BZA20" s="7"/>
      <c r="BZB20" s="7"/>
      <c r="BZC20" s="7"/>
      <c r="BZD20" s="7"/>
      <c r="BZE20" s="7"/>
      <c r="BZF20" s="7"/>
      <c r="BZG20" s="7"/>
      <c r="BZH20" s="7"/>
      <c r="BZI20" s="7"/>
      <c r="BZJ20" s="7"/>
      <c r="BZK20" s="7"/>
      <c r="BZL20" s="7"/>
      <c r="BZM20" s="7"/>
      <c r="BZN20" s="7"/>
      <c r="BZO20" s="7"/>
      <c r="BZP20" s="7"/>
      <c r="BZQ20" s="7"/>
      <c r="BZR20" s="7"/>
      <c r="BZS20" s="7"/>
      <c r="BZT20" s="7"/>
      <c r="BZU20" s="7"/>
      <c r="BZV20" s="7"/>
      <c r="BZW20" s="7"/>
      <c r="BZX20" s="7"/>
      <c r="BZY20" s="7"/>
      <c r="BZZ20" s="7"/>
      <c r="CAA20" s="7"/>
      <c r="CAB20" s="7"/>
      <c r="CAC20" s="7"/>
      <c r="CAD20" s="7"/>
      <c r="CAE20" s="7"/>
      <c r="CAF20" s="7"/>
      <c r="CAG20" s="7"/>
      <c r="CAH20" s="7"/>
      <c r="CAI20" s="7"/>
      <c r="CAJ20" s="7"/>
      <c r="CAK20" s="7"/>
      <c r="CAL20" s="7"/>
      <c r="CAM20" s="7"/>
      <c r="CAN20" s="7"/>
      <c r="CAO20" s="7"/>
      <c r="CAP20" s="7"/>
      <c r="CAQ20" s="7"/>
      <c r="CAR20" s="7"/>
      <c r="CAS20" s="7"/>
      <c r="CAT20" s="7"/>
      <c r="CAU20" s="7"/>
      <c r="CAV20" s="7"/>
      <c r="CAW20" s="7"/>
      <c r="CAX20" s="7"/>
      <c r="CAY20" s="7"/>
      <c r="CAZ20" s="7"/>
      <c r="CBA20" s="7"/>
      <c r="CBB20" s="7"/>
      <c r="CBC20" s="7"/>
      <c r="CBD20" s="7"/>
      <c r="CBE20" s="7"/>
      <c r="CBF20" s="7"/>
      <c r="CBG20" s="7"/>
      <c r="CBH20" s="7"/>
      <c r="CBI20" s="7"/>
      <c r="CBJ20" s="7"/>
      <c r="CBK20" s="7"/>
      <c r="CBL20" s="7"/>
      <c r="CBM20" s="7"/>
      <c r="CBN20" s="7"/>
      <c r="CBO20" s="7"/>
      <c r="CBP20" s="7"/>
      <c r="CBQ20" s="7"/>
      <c r="CBR20" s="7"/>
      <c r="CBS20" s="7"/>
      <c r="CBT20" s="7"/>
      <c r="CBU20" s="7"/>
      <c r="CBV20" s="7"/>
      <c r="CBW20" s="7"/>
      <c r="CBX20" s="7"/>
      <c r="CBY20" s="7"/>
      <c r="CBZ20" s="7"/>
      <c r="CCA20" s="7"/>
      <c r="CCB20" s="7"/>
      <c r="CCC20" s="7"/>
      <c r="CCD20" s="7"/>
      <c r="CCE20" s="7"/>
      <c r="CCF20" s="7"/>
      <c r="CCG20" s="7"/>
      <c r="CCH20" s="7"/>
      <c r="CCI20" s="7"/>
      <c r="CCJ20" s="7"/>
      <c r="CCK20" s="7"/>
      <c r="CCL20" s="7"/>
      <c r="CCM20" s="7"/>
      <c r="CCN20" s="7"/>
      <c r="CCO20" s="7"/>
      <c r="CCP20" s="7"/>
      <c r="CCQ20" s="7"/>
      <c r="CCR20" s="7"/>
      <c r="CCS20" s="7"/>
      <c r="CCT20" s="7"/>
      <c r="CCU20" s="7"/>
      <c r="CCV20" s="7"/>
      <c r="CCW20" s="7"/>
      <c r="CCX20" s="7"/>
      <c r="CCY20" s="7"/>
      <c r="CCZ20" s="7"/>
      <c r="CDA20" s="7"/>
      <c r="CDB20" s="7"/>
      <c r="CDC20" s="7"/>
      <c r="CDD20" s="7"/>
      <c r="CDE20" s="7"/>
      <c r="CDF20" s="7"/>
      <c r="CDG20" s="7"/>
      <c r="CDH20" s="7"/>
      <c r="CDI20" s="7"/>
      <c r="CDJ20" s="7"/>
      <c r="CDK20" s="7"/>
      <c r="CDL20" s="7"/>
      <c r="CDM20" s="7"/>
      <c r="CDN20" s="7"/>
      <c r="CDO20" s="7"/>
      <c r="CDP20" s="7"/>
      <c r="CDQ20" s="7"/>
      <c r="CDR20" s="7"/>
      <c r="CDS20" s="7"/>
      <c r="CDT20" s="7"/>
      <c r="CDU20" s="7"/>
      <c r="CDV20" s="7"/>
      <c r="CDW20" s="7"/>
      <c r="CDX20" s="7"/>
      <c r="CDY20" s="7"/>
      <c r="CDZ20" s="7"/>
      <c r="CEA20" s="7"/>
      <c r="CEB20" s="7"/>
      <c r="CEC20" s="7"/>
      <c r="CED20" s="7"/>
      <c r="CEE20" s="7"/>
      <c r="CEF20" s="7"/>
      <c r="CEG20" s="7"/>
      <c r="CEH20" s="7"/>
      <c r="CEI20" s="7"/>
      <c r="CEJ20" s="7"/>
      <c r="CEK20" s="7"/>
      <c r="CEL20" s="7"/>
      <c r="CEM20" s="7"/>
      <c r="CEN20" s="7"/>
      <c r="CEO20" s="7"/>
      <c r="CEP20" s="7"/>
      <c r="CEQ20" s="7"/>
      <c r="CER20" s="7"/>
      <c r="CES20" s="7"/>
      <c r="CET20" s="7"/>
      <c r="CEU20" s="7"/>
      <c r="CEV20" s="7"/>
      <c r="CEW20" s="7"/>
      <c r="CEX20" s="7"/>
      <c r="CEY20" s="7"/>
      <c r="CEZ20" s="7"/>
      <c r="CFA20" s="7"/>
      <c r="CFB20" s="7"/>
      <c r="CFC20" s="7"/>
      <c r="CFD20" s="7"/>
      <c r="CFE20" s="7"/>
      <c r="CFF20" s="7"/>
      <c r="CFG20" s="7"/>
      <c r="CFH20" s="7"/>
      <c r="CFI20" s="7"/>
      <c r="CFJ20" s="7"/>
      <c r="CFK20" s="7"/>
      <c r="CFL20" s="7"/>
      <c r="CFM20" s="7"/>
      <c r="CFN20" s="7"/>
      <c r="CFO20" s="7"/>
      <c r="CFP20" s="7"/>
      <c r="CFQ20" s="7"/>
      <c r="CFR20" s="7"/>
      <c r="CFS20" s="7"/>
      <c r="CFT20" s="7"/>
      <c r="CFU20" s="7"/>
      <c r="CFV20" s="7"/>
      <c r="CFW20" s="7"/>
      <c r="CFX20" s="7"/>
      <c r="CFY20" s="7"/>
      <c r="CFZ20" s="7"/>
      <c r="CGA20" s="7"/>
      <c r="CGB20" s="7"/>
      <c r="CGC20" s="7"/>
      <c r="CGD20" s="7"/>
      <c r="CGE20" s="7"/>
      <c r="CGF20" s="7"/>
      <c r="CGG20" s="7"/>
      <c r="CGH20" s="7"/>
      <c r="CGI20" s="7"/>
      <c r="CGJ20" s="7"/>
      <c r="CGK20" s="7"/>
      <c r="CGL20" s="7"/>
      <c r="CGM20" s="7"/>
      <c r="CGN20" s="7"/>
      <c r="CGO20" s="7"/>
      <c r="CGP20" s="7"/>
      <c r="CGQ20" s="7"/>
      <c r="CGR20" s="7"/>
      <c r="CGS20" s="7"/>
      <c r="CGT20" s="7"/>
      <c r="CGU20" s="7"/>
      <c r="CGV20" s="7"/>
      <c r="CGW20" s="7"/>
      <c r="CGX20" s="7"/>
      <c r="CGY20" s="7"/>
      <c r="CGZ20" s="7"/>
      <c r="CHA20" s="7"/>
      <c r="CHB20" s="7"/>
      <c r="CHC20" s="7"/>
      <c r="CHD20" s="7"/>
      <c r="CHE20" s="7"/>
      <c r="CHF20" s="7"/>
      <c r="CHG20" s="7"/>
      <c r="CHH20" s="7"/>
      <c r="CHI20" s="7"/>
      <c r="CHJ20" s="7"/>
      <c r="CHK20" s="7"/>
      <c r="CHL20" s="7"/>
      <c r="CHM20" s="7"/>
      <c r="CHN20" s="7"/>
      <c r="CHO20" s="7"/>
      <c r="CHP20" s="7"/>
      <c r="CHQ20" s="7"/>
      <c r="CHR20" s="7"/>
      <c r="CHS20" s="7"/>
      <c r="CHT20" s="7"/>
      <c r="CHU20" s="7"/>
      <c r="CHV20" s="7"/>
      <c r="CHW20" s="7"/>
      <c r="CHX20" s="7"/>
      <c r="CHY20" s="7"/>
      <c r="CHZ20" s="7"/>
      <c r="CIA20" s="7"/>
      <c r="CIB20" s="7"/>
      <c r="CIC20" s="7"/>
      <c r="CID20" s="7"/>
      <c r="CIE20" s="7"/>
      <c r="CIF20" s="7"/>
      <c r="CIG20" s="7"/>
      <c r="CIH20" s="7"/>
      <c r="CII20" s="7"/>
      <c r="CIJ20" s="7"/>
      <c r="CIK20" s="7"/>
      <c r="CIL20" s="7"/>
      <c r="CIM20" s="7"/>
      <c r="CIN20" s="7"/>
      <c r="CIO20" s="7"/>
      <c r="CIP20" s="7"/>
      <c r="CIQ20" s="7"/>
      <c r="CIR20" s="7"/>
      <c r="CIS20" s="7"/>
      <c r="CIT20" s="7"/>
      <c r="CIU20" s="7"/>
      <c r="CIV20" s="7"/>
      <c r="CIW20" s="7"/>
      <c r="CIX20" s="7"/>
      <c r="CIY20" s="7"/>
      <c r="CIZ20" s="7"/>
      <c r="CJA20" s="7"/>
      <c r="CJB20" s="7"/>
      <c r="CJC20" s="7"/>
      <c r="CJD20" s="7"/>
      <c r="CJE20" s="7"/>
      <c r="CJF20" s="7"/>
      <c r="CJG20" s="7"/>
      <c r="CJH20" s="7"/>
      <c r="CJI20" s="7"/>
      <c r="CJJ20" s="7"/>
      <c r="CJK20" s="7"/>
      <c r="CJL20" s="7"/>
      <c r="CJM20" s="7"/>
      <c r="CJN20" s="7"/>
      <c r="CJO20" s="7"/>
      <c r="CJP20" s="7"/>
      <c r="CJQ20" s="7"/>
      <c r="CJR20" s="7"/>
      <c r="CJS20" s="7"/>
      <c r="CJT20" s="7"/>
      <c r="CJU20" s="7"/>
      <c r="CJV20" s="7"/>
      <c r="CJW20" s="7"/>
      <c r="CJX20" s="7"/>
      <c r="CJY20" s="7"/>
      <c r="CJZ20" s="7"/>
      <c r="CKA20" s="7"/>
      <c r="CKB20" s="7"/>
      <c r="CKC20" s="7"/>
      <c r="CKD20" s="7"/>
      <c r="CKE20" s="7"/>
      <c r="CKF20" s="7"/>
      <c r="CKG20" s="7"/>
      <c r="CKH20" s="7"/>
      <c r="CKI20" s="7"/>
      <c r="CKJ20" s="7"/>
      <c r="CKK20" s="7"/>
      <c r="CKL20" s="7"/>
      <c r="CKM20" s="7"/>
      <c r="CKN20" s="7"/>
      <c r="CKO20" s="7"/>
      <c r="CKP20" s="7"/>
      <c r="CKQ20" s="7"/>
      <c r="CKR20" s="7"/>
      <c r="CKS20" s="7"/>
      <c r="CKT20" s="7"/>
      <c r="CKU20" s="7"/>
      <c r="CKV20" s="7"/>
      <c r="CKW20" s="7"/>
      <c r="CKX20" s="7"/>
      <c r="CKY20" s="7"/>
      <c r="CKZ20" s="7"/>
      <c r="CLA20" s="7"/>
      <c r="CLB20" s="7"/>
      <c r="CLC20" s="7"/>
      <c r="CLD20" s="7"/>
      <c r="CLE20" s="7"/>
      <c r="CLF20" s="7"/>
      <c r="CLG20" s="7"/>
      <c r="CLH20" s="7"/>
      <c r="CLI20" s="7"/>
      <c r="CLJ20" s="7"/>
      <c r="CLK20" s="7"/>
      <c r="CLL20" s="7"/>
      <c r="CLM20" s="7"/>
      <c r="CLN20" s="7"/>
      <c r="CLO20" s="7"/>
      <c r="CLP20" s="7"/>
      <c r="CLQ20" s="7"/>
      <c r="CLR20" s="7"/>
      <c r="CLS20" s="7"/>
      <c r="CLT20" s="7"/>
      <c r="CLU20" s="7"/>
      <c r="CLV20" s="7"/>
      <c r="CLW20" s="7"/>
      <c r="CLX20" s="7"/>
      <c r="CLY20" s="7"/>
      <c r="CLZ20" s="7"/>
      <c r="CMA20" s="7"/>
      <c r="CMB20" s="7"/>
      <c r="CMC20" s="7"/>
      <c r="CMD20" s="7"/>
      <c r="CME20" s="7"/>
      <c r="CMF20" s="7"/>
      <c r="CMG20" s="7"/>
      <c r="CMH20" s="7"/>
      <c r="CMI20" s="7"/>
      <c r="CMJ20" s="7"/>
      <c r="CMK20" s="7"/>
      <c r="CML20" s="7"/>
      <c r="CMM20" s="7"/>
      <c r="CMN20" s="7"/>
      <c r="CMO20" s="7"/>
      <c r="CMP20" s="7"/>
      <c r="CMQ20" s="7"/>
      <c r="CMR20" s="7"/>
      <c r="CMS20" s="7"/>
      <c r="CMT20" s="7"/>
      <c r="CMU20" s="7"/>
      <c r="CMV20" s="7"/>
      <c r="CMW20" s="7"/>
      <c r="CMX20" s="7"/>
      <c r="CMY20" s="7"/>
      <c r="CMZ20" s="7"/>
      <c r="CNA20" s="7"/>
      <c r="CNB20" s="7"/>
      <c r="CNC20" s="7"/>
      <c r="CND20" s="7"/>
      <c r="CNE20" s="7"/>
      <c r="CNF20" s="7"/>
      <c r="CNG20" s="7"/>
      <c r="CNH20" s="7"/>
      <c r="CNI20" s="7"/>
      <c r="CNJ20" s="7"/>
      <c r="CNK20" s="7"/>
      <c r="CNL20" s="7"/>
      <c r="CNM20" s="7"/>
      <c r="CNN20" s="7"/>
      <c r="CNO20" s="7"/>
      <c r="CNP20" s="7"/>
      <c r="CNQ20" s="7"/>
      <c r="CNR20" s="7"/>
      <c r="CNS20" s="7"/>
      <c r="CNT20" s="7"/>
      <c r="CNU20" s="7"/>
      <c r="CNV20" s="7"/>
      <c r="CNW20" s="7"/>
      <c r="CNX20" s="7"/>
      <c r="CNY20" s="7"/>
      <c r="CNZ20" s="7"/>
      <c r="COA20" s="7"/>
      <c r="COB20" s="7"/>
      <c r="COC20" s="7"/>
      <c r="COD20" s="7"/>
      <c r="COE20" s="7"/>
      <c r="COF20" s="7"/>
      <c r="COG20" s="7"/>
      <c r="COH20" s="7"/>
      <c r="COI20" s="7"/>
      <c r="COJ20" s="7"/>
      <c r="COK20" s="7"/>
      <c r="COL20" s="7"/>
      <c r="COM20" s="7"/>
      <c r="CON20" s="7"/>
      <c r="COO20" s="7"/>
      <c r="COP20" s="7"/>
      <c r="COQ20" s="7"/>
      <c r="COR20" s="7"/>
      <c r="COS20" s="7"/>
      <c r="COT20" s="7"/>
      <c r="COU20" s="7"/>
      <c r="COV20" s="7"/>
      <c r="COW20" s="7"/>
      <c r="COX20" s="7"/>
      <c r="COY20" s="7"/>
      <c r="COZ20" s="7"/>
      <c r="CPA20" s="7"/>
      <c r="CPB20" s="7"/>
      <c r="CPC20" s="7"/>
      <c r="CPD20" s="7"/>
      <c r="CPE20" s="7"/>
      <c r="CPF20" s="7"/>
      <c r="CPG20" s="7"/>
      <c r="CPH20" s="7"/>
      <c r="CPI20" s="7"/>
      <c r="CPJ20" s="7"/>
      <c r="CPK20" s="7"/>
      <c r="CPL20" s="7"/>
      <c r="CPM20" s="7"/>
      <c r="CPN20" s="7"/>
      <c r="CPO20" s="7"/>
      <c r="CPP20" s="7"/>
      <c r="CPQ20" s="7"/>
      <c r="CPR20" s="7"/>
      <c r="CPS20" s="7"/>
      <c r="CPT20" s="7"/>
      <c r="CPU20" s="7"/>
      <c r="CPV20" s="7"/>
      <c r="CPW20" s="7"/>
      <c r="CPX20" s="7"/>
      <c r="CPY20" s="7"/>
      <c r="CPZ20" s="7"/>
      <c r="CQA20" s="7"/>
      <c r="CQB20" s="7"/>
      <c r="CQC20" s="7"/>
      <c r="CQD20" s="7"/>
      <c r="CQE20" s="7"/>
      <c r="CQF20" s="7"/>
      <c r="CQG20" s="7"/>
      <c r="CQH20" s="7"/>
      <c r="CQI20" s="7"/>
      <c r="CQJ20" s="7"/>
      <c r="CQK20" s="7"/>
      <c r="CQL20" s="7"/>
      <c r="CQM20" s="7"/>
      <c r="CQN20" s="7"/>
      <c r="CQO20" s="7"/>
      <c r="CQP20" s="7"/>
      <c r="CQQ20" s="7"/>
      <c r="CQR20" s="7"/>
      <c r="CQS20" s="7"/>
      <c r="CQT20" s="7"/>
      <c r="CQU20" s="7"/>
      <c r="CQV20" s="7"/>
      <c r="CQW20" s="7"/>
      <c r="CQX20" s="7"/>
      <c r="CQY20" s="7"/>
      <c r="CQZ20" s="7"/>
      <c r="CRA20" s="7"/>
      <c r="CRB20" s="7"/>
      <c r="CRC20" s="7"/>
      <c r="CRD20" s="7"/>
      <c r="CRE20" s="7"/>
      <c r="CRF20" s="7"/>
      <c r="CRG20" s="7"/>
      <c r="CRH20" s="7"/>
      <c r="CRI20" s="7"/>
      <c r="CRJ20" s="7"/>
      <c r="CRK20" s="7"/>
      <c r="CRL20" s="7"/>
      <c r="CRM20" s="7"/>
      <c r="CRN20" s="7"/>
      <c r="CRO20" s="7"/>
      <c r="CRP20" s="7"/>
      <c r="CRQ20" s="7"/>
      <c r="CRR20" s="7"/>
      <c r="CRS20" s="7"/>
      <c r="CRT20" s="7"/>
      <c r="CRU20" s="7"/>
      <c r="CRV20" s="7"/>
      <c r="CRW20" s="7"/>
      <c r="CRX20" s="7"/>
      <c r="CRY20" s="7"/>
      <c r="CRZ20" s="7"/>
      <c r="CSA20" s="7"/>
      <c r="CSB20" s="7"/>
      <c r="CSC20" s="7"/>
      <c r="CSD20" s="7"/>
      <c r="CSE20" s="7"/>
      <c r="CSF20" s="7"/>
      <c r="CSG20" s="7"/>
      <c r="CSH20" s="7"/>
      <c r="CSI20" s="7"/>
      <c r="CSJ20" s="7"/>
      <c r="CSK20" s="7"/>
      <c r="CSL20" s="7"/>
      <c r="CSM20" s="7"/>
      <c r="CSN20" s="7"/>
      <c r="CSO20" s="7"/>
      <c r="CSP20" s="7"/>
      <c r="CSQ20" s="7"/>
      <c r="CSR20" s="7"/>
      <c r="CSS20" s="7"/>
      <c r="CST20" s="7"/>
      <c r="CSU20" s="7"/>
      <c r="CSV20" s="7"/>
      <c r="CSW20" s="7"/>
      <c r="CSX20" s="7"/>
      <c r="CSY20" s="7"/>
      <c r="CSZ20" s="7"/>
      <c r="CTA20" s="7"/>
      <c r="CTB20" s="7"/>
      <c r="CTC20" s="7"/>
      <c r="CTD20" s="7"/>
      <c r="CTE20" s="7"/>
      <c r="CTF20" s="7"/>
      <c r="CTG20" s="7"/>
      <c r="CTH20" s="7"/>
      <c r="CTI20" s="7"/>
      <c r="CTJ20" s="7"/>
      <c r="CTK20" s="7"/>
      <c r="CTL20" s="7"/>
      <c r="CTM20" s="7"/>
      <c r="CTN20" s="7"/>
      <c r="CTO20" s="7"/>
      <c r="CTP20" s="7"/>
      <c r="CTQ20" s="7"/>
      <c r="CTR20" s="7"/>
      <c r="CTS20" s="7"/>
      <c r="CTT20" s="7"/>
      <c r="CTU20" s="7"/>
      <c r="CTV20" s="7"/>
      <c r="CTW20" s="7"/>
      <c r="CTX20" s="7"/>
      <c r="CTY20" s="7"/>
      <c r="CTZ20" s="7"/>
      <c r="CUA20" s="7"/>
      <c r="CUB20" s="7"/>
      <c r="CUC20" s="7"/>
      <c r="CUD20" s="7"/>
      <c r="CUE20" s="7"/>
      <c r="CUF20" s="7"/>
      <c r="CUG20" s="7"/>
      <c r="CUH20" s="7"/>
      <c r="CUI20" s="7"/>
      <c r="CUJ20" s="7"/>
      <c r="CUK20" s="7"/>
      <c r="CUL20" s="7"/>
      <c r="CUM20" s="7"/>
      <c r="CUN20" s="7"/>
      <c r="CUO20" s="7"/>
      <c r="CUP20" s="7"/>
      <c r="CUQ20" s="7"/>
      <c r="CUR20" s="7"/>
      <c r="CUS20" s="7"/>
      <c r="CUT20" s="7"/>
      <c r="CUU20" s="7"/>
      <c r="CUV20" s="7"/>
      <c r="CUW20" s="7"/>
      <c r="CUX20" s="7"/>
      <c r="CUY20" s="7"/>
      <c r="CUZ20" s="7"/>
      <c r="CVA20" s="7"/>
      <c r="CVB20" s="7"/>
      <c r="CVC20" s="7"/>
      <c r="CVD20" s="7"/>
      <c r="CVE20" s="7"/>
      <c r="CVF20" s="7"/>
      <c r="CVG20" s="7"/>
      <c r="CVH20" s="7"/>
      <c r="CVI20" s="7"/>
      <c r="CVJ20" s="7"/>
      <c r="CVK20" s="7"/>
      <c r="CVL20" s="7"/>
      <c r="CVM20" s="7"/>
      <c r="CVN20" s="7"/>
      <c r="CVO20" s="7"/>
      <c r="CVP20" s="7"/>
      <c r="CVQ20" s="7"/>
      <c r="CVR20" s="7"/>
      <c r="CVS20" s="7"/>
      <c r="CVT20" s="7"/>
      <c r="CVU20" s="7"/>
      <c r="CVV20" s="7"/>
      <c r="CVW20" s="7"/>
      <c r="CVX20" s="7"/>
      <c r="CVY20" s="7"/>
      <c r="CVZ20" s="7"/>
      <c r="CWA20" s="7"/>
      <c r="CWB20" s="7"/>
      <c r="CWC20" s="7"/>
      <c r="CWD20" s="7"/>
      <c r="CWE20" s="7"/>
      <c r="CWF20" s="7"/>
      <c r="CWG20" s="7"/>
      <c r="CWH20" s="7"/>
      <c r="CWI20" s="7"/>
      <c r="CWJ20" s="7"/>
      <c r="CWK20" s="7"/>
      <c r="CWL20" s="7"/>
      <c r="CWM20" s="7"/>
      <c r="CWN20" s="7"/>
      <c r="CWO20" s="7"/>
      <c r="CWP20" s="7"/>
      <c r="CWQ20" s="7"/>
      <c r="CWR20" s="7"/>
      <c r="CWS20" s="7"/>
      <c r="CWT20" s="7"/>
      <c r="CWU20" s="7"/>
      <c r="CWV20" s="7"/>
      <c r="CWW20" s="7"/>
      <c r="CWX20" s="7"/>
      <c r="CWY20" s="7"/>
      <c r="CWZ20" s="7"/>
      <c r="CXA20" s="7"/>
      <c r="CXB20" s="7"/>
      <c r="CXC20" s="7"/>
      <c r="CXD20" s="7"/>
      <c r="CXE20" s="7"/>
      <c r="CXF20" s="7"/>
      <c r="CXG20" s="7"/>
      <c r="CXH20" s="7"/>
      <c r="CXI20" s="7"/>
      <c r="CXJ20" s="7"/>
      <c r="CXK20" s="7"/>
      <c r="CXL20" s="7"/>
      <c r="CXM20" s="7"/>
      <c r="CXN20" s="7"/>
      <c r="CXO20" s="7"/>
      <c r="CXP20" s="7"/>
      <c r="CXQ20" s="7"/>
      <c r="CXR20" s="7"/>
      <c r="CXS20" s="7"/>
      <c r="CXT20" s="7"/>
      <c r="CXU20" s="7"/>
      <c r="CXV20" s="7"/>
      <c r="CXW20" s="7"/>
      <c r="CXX20" s="7"/>
      <c r="CXY20" s="7"/>
      <c r="CXZ20" s="7"/>
      <c r="CYA20" s="7"/>
      <c r="CYB20" s="7"/>
      <c r="CYC20" s="7"/>
      <c r="CYD20" s="7"/>
      <c r="CYE20" s="7"/>
      <c r="CYF20" s="7"/>
      <c r="CYG20" s="7"/>
      <c r="CYH20" s="7"/>
      <c r="CYI20" s="7"/>
      <c r="CYJ20" s="7"/>
      <c r="CYK20" s="7"/>
      <c r="CYL20" s="7"/>
      <c r="CYM20" s="7"/>
      <c r="CYN20" s="7"/>
      <c r="CYO20" s="7"/>
      <c r="CYP20" s="7"/>
      <c r="CYQ20" s="7"/>
      <c r="CYR20" s="7"/>
      <c r="CYS20" s="7"/>
      <c r="CYT20" s="7"/>
      <c r="CYU20" s="7"/>
      <c r="CYV20" s="7"/>
      <c r="CYW20" s="7"/>
      <c r="CYX20" s="7"/>
      <c r="CYY20" s="7"/>
      <c r="CYZ20" s="7"/>
      <c r="CZA20" s="7"/>
      <c r="CZB20" s="7"/>
      <c r="CZC20" s="7"/>
      <c r="CZD20" s="7"/>
      <c r="CZE20" s="7"/>
      <c r="CZF20" s="7"/>
      <c r="CZG20" s="7"/>
      <c r="CZH20" s="7"/>
      <c r="CZI20" s="7"/>
      <c r="CZJ20" s="7"/>
      <c r="CZK20" s="7"/>
      <c r="CZL20" s="7"/>
      <c r="CZM20" s="7"/>
      <c r="CZN20" s="7"/>
      <c r="CZO20" s="7"/>
      <c r="CZP20" s="7"/>
      <c r="CZQ20" s="7"/>
      <c r="CZR20" s="7"/>
      <c r="CZS20" s="7"/>
      <c r="CZT20" s="7"/>
      <c r="CZU20" s="7"/>
      <c r="CZV20" s="7"/>
      <c r="CZW20" s="7"/>
      <c r="CZX20" s="7"/>
      <c r="CZY20" s="7"/>
      <c r="CZZ20" s="7"/>
      <c r="DAA20" s="7"/>
      <c r="DAB20" s="7"/>
      <c r="DAC20" s="7"/>
      <c r="DAD20" s="7"/>
      <c r="DAE20" s="7"/>
      <c r="DAF20" s="7"/>
      <c r="DAG20" s="7"/>
      <c r="DAH20" s="7"/>
      <c r="DAI20" s="7"/>
      <c r="DAJ20" s="7"/>
      <c r="DAK20" s="7"/>
      <c r="DAL20" s="7"/>
      <c r="DAM20" s="7"/>
      <c r="DAN20" s="7"/>
      <c r="DAO20" s="7"/>
      <c r="DAP20" s="7"/>
      <c r="DAQ20" s="7"/>
      <c r="DAR20" s="7"/>
      <c r="DAS20" s="7"/>
      <c r="DAT20" s="7"/>
      <c r="DAU20" s="7"/>
      <c r="DAV20" s="7"/>
      <c r="DAW20" s="7"/>
      <c r="DAX20" s="7"/>
      <c r="DAY20" s="7"/>
      <c r="DAZ20" s="7"/>
      <c r="DBA20" s="7"/>
      <c r="DBB20" s="7"/>
      <c r="DBC20" s="7"/>
      <c r="DBD20" s="7"/>
      <c r="DBE20" s="7"/>
      <c r="DBF20" s="7"/>
      <c r="DBG20" s="7"/>
      <c r="DBH20" s="7"/>
      <c r="DBI20" s="7"/>
      <c r="DBJ20" s="7"/>
      <c r="DBK20" s="7"/>
      <c r="DBL20" s="7"/>
      <c r="DBM20" s="7"/>
      <c r="DBN20" s="7"/>
      <c r="DBO20" s="7"/>
      <c r="DBP20" s="7"/>
      <c r="DBQ20" s="7"/>
      <c r="DBR20" s="7"/>
      <c r="DBS20" s="7"/>
      <c r="DBT20" s="7"/>
      <c r="DBU20" s="7"/>
      <c r="DBV20" s="7"/>
      <c r="DBW20" s="7"/>
      <c r="DBX20" s="7"/>
      <c r="DBY20" s="7"/>
      <c r="DBZ20" s="7"/>
      <c r="DCA20" s="7"/>
      <c r="DCB20" s="7"/>
      <c r="DCC20" s="7"/>
      <c r="DCD20" s="7"/>
      <c r="DCE20" s="7"/>
      <c r="DCF20" s="7"/>
      <c r="DCG20" s="7"/>
      <c r="DCH20" s="7"/>
      <c r="DCI20" s="7"/>
      <c r="DCJ20" s="7"/>
      <c r="DCK20" s="7"/>
      <c r="DCL20" s="7"/>
      <c r="DCM20" s="7"/>
      <c r="DCN20" s="7"/>
      <c r="DCO20" s="7"/>
      <c r="DCP20" s="7"/>
      <c r="DCQ20" s="7"/>
      <c r="DCR20" s="7"/>
      <c r="DCS20" s="7"/>
      <c r="DCT20" s="7"/>
      <c r="DCU20" s="7"/>
      <c r="DCV20" s="7"/>
      <c r="DCW20" s="7"/>
      <c r="DCX20" s="7"/>
      <c r="DCY20" s="7"/>
      <c r="DCZ20" s="7"/>
      <c r="DDA20" s="7"/>
      <c r="DDB20" s="7"/>
      <c r="DDC20" s="7"/>
      <c r="DDD20" s="7"/>
      <c r="DDE20" s="7"/>
      <c r="DDF20" s="7"/>
      <c r="DDG20" s="7"/>
      <c r="DDH20" s="7"/>
      <c r="DDI20" s="7"/>
      <c r="DDJ20" s="7"/>
      <c r="DDK20" s="7"/>
      <c r="DDL20" s="7"/>
      <c r="DDM20" s="7"/>
      <c r="DDN20" s="7"/>
      <c r="DDO20" s="7"/>
      <c r="DDP20" s="7"/>
      <c r="DDQ20" s="7"/>
      <c r="DDR20" s="7"/>
      <c r="DDS20" s="7"/>
      <c r="DDT20" s="7"/>
      <c r="DDU20" s="7"/>
      <c r="DDV20" s="7"/>
      <c r="DDW20" s="7"/>
      <c r="DDX20" s="7"/>
      <c r="DDY20" s="7"/>
      <c r="DDZ20" s="7"/>
      <c r="DEA20" s="7"/>
      <c r="DEB20" s="7"/>
      <c r="DEC20" s="7"/>
      <c r="DED20" s="7"/>
      <c r="DEE20" s="7"/>
      <c r="DEF20" s="7"/>
      <c r="DEG20" s="7"/>
      <c r="DEH20" s="7"/>
      <c r="DEI20" s="7"/>
      <c r="DEJ20" s="7"/>
      <c r="DEK20" s="7"/>
      <c r="DEL20" s="7"/>
      <c r="DEM20" s="7"/>
      <c r="DEN20" s="7"/>
      <c r="DEO20" s="7"/>
      <c r="DEP20" s="7"/>
      <c r="DEQ20" s="7"/>
      <c r="DER20" s="7"/>
      <c r="DES20" s="7"/>
      <c r="DET20" s="7"/>
      <c r="DEU20" s="7"/>
      <c r="DEV20" s="7"/>
      <c r="DEW20" s="7"/>
      <c r="DEX20" s="7"/>
      <c r="DEY20" s="7"/>
      <c r="DEZ20" s="7"/>
      <c r="DFA20" s="7"/>
      <c r="DFB20" s="7"/>
      <c r="DFC20" s="7"/>
      <c r="DFD20" s="7"/>
      <c r="DFE20" s="7"/>
      <c r="DFF20" s="7"/>
      <c r="DFG20" s="7"/>
      <c r="DFH20" s="7"/>
      <c r="DFI20" s="7"/>
      <c r="DFJ20" s="7"/>
      <c r="DFK20" s="7"/>
      <c r="DFL20" s="7"/>
      <c r="DFM20" s="7"/>
      <c r="DFN20" s="7"/>
      <c r="DFO20" s="7"/>
      <c r="DFP20" s="7"/>
      <c r="DFQ20" s="7"/>
      <c r="DFR20" s="7"/>
      <c r="DFS20" s="7"/>
      <c r="DFT20" s="7"/>
      <c r="DFU20" s="7"/>
      <c r="DFV20" s="7"/>
      <c r="DFW20" s="7"/>
      <c r="DFX20" s="7"/>
      <c r="DFY20" s="7"/>
      <c r="DFZ20" s="7"/>
      <c r="DGA20" s="7"/>
      <c r="DGB20" s="7"/>
      <c r="DGC20" s="7"/>
      <c r="DGD20" s="7"/>
      <c r="DGE20" s="7"/>
      <c r="DGF20" s="7"/>
      <c r="DGG20" s="7"/>
      <c r="DGH20" s="7"/>
      <c r="DGI20" s="7"/>
      <c r="DGJ20" s="7"/>
      <c r="DGK20" s="7"/>
      <c r="DGL20" s="7"/>
      <c r="DGM20" s="7"/>
      <c r="DGN20" s="7"/>
      <c r="DGO20" s="7"/>
      <c r="DGP20" s="7"/>
      <c r="DGQ20" s="7"/>
      <c r="DGR20" s="7"/>
      <c r="DGS20" s="7"/>
      <c r="DGT20" s="7"/>
      <c r="DGU20" s="7"/>
      <c r="DGV20" s="7"/>
      <c r="DGW20" s="7"/>
      <c r="DGX20" s="7"/>
      <c r="DGY20" s="7"/>
      <c r="DGZ20" s="7"/>
      <c r="DHA20" s="7"/>
      <c r="DHB20" s="7"/>
      <c r="DHC20" s="7"/>
      <c r="DHD20" s="7"/>
      <c r="DHE20" s="7"/>
      <c r="DHF20" s="7"/>
      <c r="DHG20" s="7"/>
      <c r="DHH20" s="7"/>
      <c r="DHI20" s="7"/>
      <c r="DHJ20" s="7"/>
      <c r="DHK20" s="7"/>
      <c r="DHL20" s="7"/>
      <c r="DHM20" s="7"/>
      <c r="DHN20" s="7"/>
      <c r="DHO20" s="7"/>
      <c r="DHP20" s="7"/>
      <c r="DHQ20" s="7"/>
      <c r="DHR20" s="7"/>
      <c r="DHS20" s="7"/>
      <c r="DHT20" s="7"/>
      <c r="DHU20" s="7"/>
      <c r="DHV20" s="7"/>
      <c r="DHW20" s="7"/>
      <c r="DHX20" s="7"/>
      <c r="DHY20" s="7"/>
      <c r="DHZ20" s="7"/>
      <c r="DIA20" s="7"/>
      <c r="DIB20" s="7"/>
      <c r="DIC20" s="7"/>
      <c r="DID20" s="7"/>
      <c r="DIE20" s="7"/>
      <c r="DIF20" s="7"/>
      <c r="DIG20" s="7"/>
      <c r="DIH20" s="7"/>
      <c r="DII20" s="7"/>
      <c r="DIJ20" s="7"/>
      <c r="DIK20" s="7"/>
      <c r="DIL20" s="7"/>
      <c r="DIM20" s="7"/>
      <c r="DIN20" s="7"/>
      <c r="DIO20" s="7"/>
      <c r="DIP20" s="7"/>
      <c r="DIQ20" s="7"/>
      <c r="DIR20" s="7"/>
      <c r="DIS20" s="7"/>
      <c r="DIT20" s="7"/>
      <c r="DIU20" s="7"/>
      <c r="DIV20" s="7"/>
      <c r="DIW20" s="7"/>
      <c r="DIX20" s="7"/>
      <c r="DIY20" s="7"/>
      <c r="DIZ20" s="7"/>
      <c r="DJA20" s="7"/>
      <c r="DJB20" s="7"/>
      <c r="DJC20" s="7"/>
      <c r="DJD20" s="7"/>
      <c r="DJE20" s="7"/>
      <c r="DJF20" s="7"/>
      <c r="DJG20" s="7"/>
      <c r="DJH20" s="7"/>
      <c r="DJI20" s="7"/>
      <c r="DJJ20" s="7"/>
      <c r="DJK20" s="7"/>
      <c r="DJL20" s="7"/>
      <c r="DJM20" s="7"/>
      <c r="DJN20" s="7"/>
      <c r="DJO20" s="7"/>
      <c r="DJP20" s="7"/>
      <c r="DJQ20" s="7"/>
      <c r="DJR20" s="7"/>
      <c r="DJS20" s="7"/>
      <c r="DJT20" s="7"/>
      <c r="DJU20" s="7"/>
      <c r="DJV20" s="7"/>
      <c r="DJW20" s="7"/>
      <c r="DJX20" s="7"/>
      <c r="DJY20" s="7"/>
      <c r="DJZ20" s="7"/>
      <c r="DKA20" s="7"/>
      <c r="DKB20" s="7"/>
      <c r="DKC20" s="7"/>
      <c r="DKD20" s="7"/>
      <c r="DKE20" s="7"/>
      <c r="DKF20" s="7"/>
      <c r="DKG20" s="7"/>
      <c r="DKH20" s="7"/>
      <c r="DKI20" s="7"/>
      <c r="DKJ20" s="7"/>
      <c r="DKK20" s="7"/>
      <c r="DKL20" s="7"/>
      <c r="DKM20" s="7"/>
      <c r="DKN20" s="7"/>
      <c r="DKO20" s="7"/>
      <c r="DKP20" s="7"/>
      <c r="DKQ20" s="7"/>
      <c r="DKR20" s="7"/>
      <c r="DKS20" s="7"/>
      <c r="DKT20" s="7"/>
      <c r="DKU20" s="7"/>
      <c r="DKV20" s="7"/>
      <c r="DKW20" s="7"/>
      <c r="DKX20" s="7"/>
      <c r="DKY20" s="7"/>
      <c r="DKZ20" s="7"/>
      <c r="DLA20" s="7"/>
      <c r="DLB20" s="7"/>
      <c r="DLC20" s="7"/>
      <c r="DLD20" s="7"/>
      <c r="DLE20" s="7"/>
      <c r="DLF20" s="7"/>
      <c r="DLG20" s="7"/>
      <c r="DLH20" s="7"/>
      <c r="DLI20" s="7"/>
      <c r="DLJ20" s="7"/>
      <c r="DLK20" s="7"/>
      <c r="DLL20" s="7"/>
      <c r="DLM20" s="7"/>
      <c r="DLN20" s="7"/>
      <c r="DLO20" s="7"/>
      <c r="DLP20" s="7"/>
      <c r="DLQ20" s="7"/>
      <c r="DLR20" s="7"/>
      <c r="DLS20" s="7"/>
      <c r="DLT20" s="7"/>
      <c r="DLU20" s="7"/>
      <c r="DLV20" s="7"/>
      <c r="DLW20" s="7"/>
      <c r="DLX20" s="7"/>
      <c r="DLY20" s="7"/>
      <c r="DLZ20" s="7"/>
      <c r="DMA20" s="7"/>
      <c r="DMB20" s="7"/>
      <c r="DMC20" s="7"/>
      <c r="DMD20" s="7"/>
      <c r="DME20" s="7"/>
      <c r="DMF20" s="7"/>
      <c r="DMG20" s="7"/>
      <c r="DMH20" s="7"/>
      <c r="DMI20" s="7"/>
      <c r="DMJ20" s="7"/>
      <c r="DMK20" s="7"/>
      <c r="DML20" s="7"/>
      <c r="DMM20" s="7"/>
      <c r="DMN20" s="7"/>
      <c r="DMO20" s="7"/>
      <c r="DMP20" s="7"/>
      <c r="DMQ20" s="7"/>
      <c r="DMR20" s="7"/>
      <c r="DMS20" s="7"/>
      <c r="DMT20" s="7"/>
      <c r="DMU20" s="7"/>
      <c r="DMV20" s="7"/>
      <c r="DMW20" s="7"/>
      <c r="DMX20" s="7"/>
      <c r="DMY20" s="7"/>
      <c r="DMZ20" s="7"/>
      <c r="DNA20" s="7"/>
      <c r="DNB20" s="7"/>
      <c r="DNC20" s="7"/>
      <c r="DND20" s="7"/>
      <c r="DNE20" s="7"/>
      <c r="DNF20" s="7"/>
      <c r="DNG20" s="7"/>
      <c r="DNH20" s="7"/>
      <c r="DNI20" s="7"/>
      <c r="DNJ20" s="7"/>
      <c r="DNK20" s="7"/>
      <c r="DNL20" s="7"/>
      <c r="DNM20" s="7"/>
      <c r="DNN20" s="7"/>
      <c r="DNO20" s="7"/>
      <c r="DNP20" s="7"/>
      <c r="DNQ20" s="7"/>
      <c r="DNR20" s="7"/>
      <c r="DNS20" s="7"/>
      <c r="DNT20" s="7"/>
      <c r="DNU20" s="7"/>
      <c r="DNV20" s="7"/>
      <c r="DNW20" s="7"/>
      <c r="DNX20" s="7"/>
      <c r="DNY20" s="7"/>
      <c r="DNZ20" s="7"/>
      <c r="DOA20" s="7"/>
      <c r="DOB20" s="7"/>
      <c r="DOC20" s="7"/>
      <c r="DOD20" s="7"/>
      <c r="DOE20" s="7"/>
      <c r="DOF20" s="7"/>
      <c r="DOG20" s="7"/>
      <c r="DOH20" s="7"/>
      <c r="DOI20" s="7"/>
      <c r="DOJ20" s="7"/>
      <c r="DOK20" s="7"/>
      <c r="DOL20" s="7"/>
      <c r="DOM20" s="7"/>
      <c r="DON20" s="7"/>
      <c r="DOO20" s="7"/>
      <c r="DOP20" s="7"/>
      <c r="DOQ20" s="7"/>
      <c r="DOR20" s="7"/>
      <c r="DOS20" s="7"/>
      <c r="DOT20" s="7"/>
      <c r="DOU20" s="7"/>
      <c r="DOV20" s="7"/>
      <c r="DOW20" s="7"/>
      <c r="DOX20" s="7"/>
      <c r="DOY20" s="7"/>
      <c r="DOZ20" s="7"/>
      <c r="DPA20" s="7"/>
    </row>
    <row r="21" spans="2:3121" ht="142.5" customHeight="1" x14ac:dyDescent="0.45">
      <c r="B21" s="53" t="s">
        <v>80</v>
      </c>
      <c r="C21" s="392"/>
      <c r="D21" s="52"/>
      <c r="E21" s="97">
        <v>16000000</v>
      </c>
      <c r="F21" s="157">
        <v>43110</v>
      </c>
      <c r="G21" s="158">
        <f>10931969.11-7000000</f>
        <v>3931969.1099999994</v>
      </c>
      <c r="H21" s="159">
        <f>118-71</f>
        <v>47</v>
      </c>
      <c r="I21" s="160">
        <v>0</v>
      </c>
      <c r="J21" s="161"/>
      <c r="K21" s="161"/>
      <c r="L21" s="162"/>
      <c r="M21" s="162"/>
      <c r="N21" s="162"/>
      <c r="O21" s="162"/>
      <c r="P21" s="162"/>
      <c r="Q21" s="45">
        <v>421</v>
      </c>
      <c r="R21" s="68"/>
      <c r="S21" s="103">
        <v>0</v>
      </c>
      <c r="T21" s="142"/>
      <c r="U21" s="396"/>
      <c r="V21" s="105"/>
      <c r="W21" s="276">
        <v>548829.30000000005</v>
      </c>
      <c r="X21" s="68"/>
      <c r="Y21" s="49">
        <v>159559.65</v>
      </c>
      <c r="Z21" s="49"/>
      <c r="AA21" s="327">
        <v>122746.86</v>
      </c>
      <c r="AB21" s="338">
        <f>+W21+Y21+AA21</f>
        <v>831135.81</v>
      </c>
      <c r="AC21" s="398"/>
      <c r="AE21" s="68"/>
      <c r="AF21" s="7"/>
      <c r="AG21" s="7"/>
      <c r="AH21" s="7"/>
      <c r="AI21" s="7"/>
      <c r="AJ21" s="7"/>
      <c r="AK21" s="67">
        <v>338309.3</v>
      </c>
      <c r="AL21" s="396"/>
      <c r="AM21" s="63">
        <f>+AK21-Y21</f>
        <v>178749.65</v>
      </c>
      <c r="AN21" s="50"/>
      <c r="AO21" s="50"/>
      <c r="AP21" s="7"/>
      <c r="AQ21" s="49">
        <v>252118.63</v>
      </c>
      <c r="AR21" s="49">
        <v>98350.080000000002</v>
      </c>
      <c r="AS21" s="49">
        <f t="shared" si="5"/>
        <v>350468.71</v>
      </c>
      <c r="AT21" s="7"/>
      <c r="AU21" s="398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  <c r="IW21" s="7"/>
      <c r="IX21" s="7"/>
      <c r="IY21" s="7"/>
      <c r="IZ21" s="7"/>
      <c r="JA21" s="7"/>
      <c r="JB21" s="7"/>
      <c r="JC21" s="7"/>
      <c r="JD21" s="7"/>
      <c r="JE21" s="7"/>
      <c r="JF21" s="7"/>
      <c r="JG21" s="7"/>
      <c r="JH21" s="7"/>
      <c r="JI21" s="7"/>
      <c r="JJ21" s="7"/>
      <c r="JK21" s="7"/>
      <c r="JL21" s="7"/>
      <c r="JM21" s="7"/>
      <c r="JN21" s="7"/>
      <c r="JO21" s="7"/>
      <c r="JP21" s="7"/>
      <c r="JQ21" s="7"/>
      <c r="JR21" s="7"/>
      <c r="JS21" s="7"/>
      <c r="JT21" s="7"/>
      <c r="JU21" s="7"/>
      <c r="JV21" s="7"/>
      <c r="JW21" s="7"/>
      <c r="JX21" s="7"/>
      <c r="JY21" s="7"/>
      <c r="JZ21" s="7"/>
      <c r="KA21" s="7"/>
      <c r="KB21" s="7"/>
      <c r="KC21" s="7"/>
      <c r="KD21" s="7"/>
      <c r="KE21" s="7"/>
      <c r="KF21" s="7"/>
      <c r="KG21" s="7"/>
      <c r="KH21" s="7"/>
      <c r="KI21" s="7"/>
      <c r="KJ21" s="7"/>
      <c r="KK21" s="7"/>
      <c r="KL21" s="7"/>
      <c r="KM21" s="7"/>
      <c r="KN21" s="7"/>
      <c r="KO21" s="7"/>
      <c r="KP21" s="7"/>
      <c r="KQ21" s="7"/>
      <c r="KR21" s="7"/>
      <c r="KS21" s="7"/>
      <c r="KT21" s="7"/>
      <c r="KU21" s="7"/>
      <c r="KV21" s="7"/>
      <c r="KW21" s="7"/>
      <c r="KX21" s="7"/>
      <c r="KY21" s="7"/>
      <c r="KZ21" s="7"/>
      <c r="LA21" s="7"/>
      <c r="LB21" s="7"/>
      <c r="LC21" s="7"/>
      <c r="LD21" s="7"/>
      <c r="LE21" s="7"/>
      <c r="LF21" s="7"/>
      <c r="LG21" s="7"/>
      <c r="LH21" s="7"/>
      <c r="LI21" s="7"/>
      <c r="LJ21" s="7"/>
      <c r="LK21" s="7"/>
      <c r="LL21" s="7"/>
      <c r="LM21" s="7"/>
      <c r="LN21" s="7"/>
      <c r="LO21" s="7"/>
      <c r="LP21" s="7"/>
      <c r="LQ21" s="7"/>
      <c r="LR21" s="7"/>
      <c r="LS21" s="7"/>
      <c r="LT21" s="7"/>
      <c r="LU21" s="7"/>
      <c r="LV21" s="7"/>
      <c r="LW21" s="7"/>
      <c r="LX21" s="7"/>
      <c r="LY21" s="7"/>
      <c r="LZ21" s="7"/>
      <c r="MA21" s="7"/>
      <c r="MB21" s="7"/>
      <c r="MC21" s="7"/>
      <c r="MD21" s="7"/>
      <c r="ME21" s="7"/>
      <c r="MF21" s="7"/>
      <c r="MG21" s="7"/>
      <c r="MH21" s="7"/>
      <c r="MI21" s="7"/>
      <c r="MJ21" s="7"/>
      <c r="MK21" s="7"/>
      <c r="ML21" s="7"/>
      <c r="MM21" s="7"/>
      <c r="MN21" s="7"/>
      <c r="MO21" s="7"/>
      <c r="MP21" s="7"/>
      <c r="MQ21" s="7"/>
      <c r="MR21" s="7"/>
      <c r="MS21" s="7"/>
      <c r="MT21" s="7"/>
      <c r="MU21" s="7"/>
      <c r="MV21" s="7"/>
      <c r="MW21" s="7"/>
      <c r="MX21" s="7"/>
      <c r="MY21" s="7"/>
      <c r="MZ21" s="7"/>
      <c r="NA21" s="7"/>
      <c r="NB21" s="7"/>
      <c r="NC21" s="7"/>
      <c r="ND21" s="7"/>
      <c r="NE21" s="7"/>
      <c r="NF21" s="7"/>
      <c r="NG21" s="7"/>
      <c r="NH21" s="7"/>
      <c r="NI21" s="7"/>
      <c r="NJ21" s="7"/>
      <c r="NK21" s="7"/>
      <c r="NL21" s="7"/>
      <c r="NM21" s="7"/>
      <c r="NN21" s="7"/>
      <c r="NO21" s="7"/>
      <c r="NP21" s="7"/>
      <c r="NQ21" s="7"/>
      <c r="NR21" s="7"/>
      <c r="NS21" s="7"/>
      <c r="NT21" s="7"/>
      <c r="NU21" s="7"/>
      <c r="NV21" s="7"/>
      <c r="NW21" s="7"/>
      <c r="NX21" s="7"/>
      <c r="NY21" s="7"/>
      <c r="NZ21" s="7"/>
      <c r="OA21" s="7"/>
      <c r="OB21" s="7"/>
      <c r="OC21" s="7"/>
      <c r="OD21" s="7"/>
      <c r="OE21" s="7"/>
      <c r="OF21" s="7"/>
      <c r="OG21" s="7"/>
      <c r="OH21" s="7"/>
      <c r="OI21" s="7"/>
      <c r="OJ21" s="7"/>
      <c r="OK21" s="7"/>
      <c r="OL21" s="7"/>
      <c r="OM21" s="7"/>
      <c r="ON21" s="7"/>
      <c r="OO21" s="7"/>
      <c r="OP21" s="7"/>
      <c r="OQ21" s="7"/>
      <c r="OR21" s="7"/>
      <c r="OS21" s="7"/>
      <c r="OT21" s="7"/>
      <c r="OU21" s="7"/>
      <c r="OV21" s="7"/>
      <c r="OW21" s="7"/>
      <c r="OX21" s="7"/>
      <c r="OY21" s="7"/>
      <c r="OZ21" s="7"/>
      <c r="PA21" s="7"/>
      <c r="PB21" s="7"/>
      <c r="PC21" s="7"/>
      <c r="PD21" s="7"/>
      <c r="PE21" s="7"/>
      <c r="PF21" s="7"/>
      <c r="PG21" s="7"/>
      <c r="PH21" s="7"/>
      <c r="PI21" s="7"/>
      <c r="PJ21" s="7"/>
      <c r="PK21" s="7"/>
      <c r="PL21" s="7"/>
      <c r="PM21" s="7"/>
      <c r="PN21" s="7"/>
      <c r="PO21" s="7"/>
      <c r="PP21" s="7"/>
      <c r="PQ21" s="7"/>
      <c r="PR21" s="7"/>
      <c r="PS21" s="7"/>
      <c r="PT21" s="7"/>
      <c r="PU21" s="7"/>
      <c r="PV21" s="7"/>
      <c r="PW21" s="7"/>
      <c r="PX21" s="7"/>
      <c r="PY21" s="7"/>
      <c r="PZ21" s="7"/>
      <c r="QA21" s="7"/>
      <c r="QB21" s="7"/>
      <c r="QC21" s="7"/>
      <c r="QD21" s="7"/>
      <c r="QE21" s="7"/>
      <c r="QF21" s="7"/>
      <c r="QG21" s="7"/>
      <c r="QH21" s="7"/>
      <c r="QI21" s="7"/>
      <c r="QJ21" s="7"/>
      <c r="QK21" s="7"/>
      <c r="QL21" s="7"/>
      <c r="QM21" s="7"/>
      <c r="QN21" s="7"/>
      <c r="QO21" s="7"/>
      <c r="QP21" s="7"/>
      <c r="QQ21" s="7"/>
      <c r="QR21" s="7"/>
      <c r="QS21" s="7"/>
      <c r="QT21" s="7"/>
      <c r="QU21" s="7"/>
      <c r="QV21" s="7"/>
      <c r="QW21" s="7"/>
      <c r="QX21" s="7"/>
      <c r="QY21" s="7"/>
      <c r="QZ21" s="7"/>
      <c r="RA21" s="7"/>
      <c r="RB21" s="7"/>
      <c r="RC21" s="7"/>
      <c r="RD21" s="7"/>
      <c r="RE21" s="7"/>
      <c r="RF21" s="7"/>
      <c r="RG21" s="7"/>
      <c r="RH21" s="7"/>
      <c r="RI21" s="7"/>
      <c r="RJ21" s="7"/>
      <c r="RK21" s="7"/>
      <c r="RL21" s="7"/>
      <c r="RM21" s="7"/>
      <c r="RN21" s="7"/>
      <c r="RO21" s="7"/>
      <c r="RP21" s="7"/>
      <c r="RQ21" s="7"/>
      <c r="RR21" s="7"/>
      <c r="RS21" s="7"/>
      <c r="RT21" s="7"/>
      <c r="RU21" s="7"/>
      <c r="RV21" s="7"/>
      <c r="RW21" s="7"/>
      <c r="RX21" s="7"/>
      <c r="RY21" s="7"/>
      <c r="RZ21" s="7"/>
      <c r="SA21" s="7"/>
      <c r="SB21" s="7"/>
      <c r="SC21" s="7"/>
      <c r="SD21" s="7"/>
      <c r="SE21" s="7"/>
      <c r="SF21" s="7"/>
      <c r="SG21" s="7"/>
      <c r="SH21" s="7"/>
      <c r="SI21" s="7"/>
      <c r="SJ21" s="7"/>
      <c r="SK21" s="7"/>
      <c r="SL21" s="7"/>
      <c r="SM21" s="7"/>
      <c r="SN21" s="7"/>
      <c r="SO21" s="7"/>
      <c r="SP21" s="7"/>
      <c r="SQ21" s="7"/>
      <c r="SR21" s="7"/>
      <c r="SS21" s="7"/>
      <c r="ST21" s="7"/>
      <c r="SU21" s="7"/>
      <c r="SV21" s="7"/>
      <c r="SW21" s="7"/>
      <c r="SX21" s="7"/>
      <c r="SY21" s="7"/>
      <c r="SZ21" s="7"/>
      <c r="TA21" s="7"/>
      <c r="TB21" s="7"/>
      <c r="TC21" s="7"/>
      <c r="TD21" s="7"/>
      <c r="TE21" s="7"/>
      <c r="TF21" s="7"/>
      <c r="TG21" s="7"/>
      <c r="TH21" s="7"/>
      <c r="TI21" s="7"/>
      <c r="TJ21" s="7"/>
      <c r="TK21" s="7"/>
      <c r="TL21" s="7"/>
      <c r="TM21" s="7"/>
      <c r="TN21" s="7"/>
      <c r="TO21" s="7"/>
      <c r="TP21" s="7"/>
      <c r="TQ21" s="7"/>
      <c r="TR21" s="7"/>
      <c r="TS21" s="7"/>
      <c r="TT21" s="7"/>
      <c r="TU21" s="7"/>
      <c r="TV21" s="7"/>
      <c r="TW21" s="7"/>
      <c r="TX21" s="7"/>
      <c r="TY21" s="7"/>
      <c r="TZ21" s="7"/>
      <c r="UA21" s="7"/>
      <c r="UB21" s="7"/>
      <c r="UC21" s="7"/>
      <c r="UD21" s="7"/>
      <c r="UE21" s="7"/>
      <c r="UF21" s="7"/>
      <c r="UG21" s="7"/>
      <c r="UH21" s="7"/>
      <c r="UI21" s="7"/>
      <c r="UJ21" s="7"/>
      <c r="UK21" s="7"/>
      <c r="UL21" s="7"/>
      <c r="UM21" s="7"/>
      <c r="UN21" s="7"/>
      <c r="UO21" s="7"/>
      <c r="UP21" s="7"/>
      <c r="UQ21" s="7"/>
      <c r="UR21" s="7"/>
      <c r="US21" s="7"/>
      <c r="UT21" s="7"/>
      <c r="UU21" s="7"/>
      <c r="UV21" s="7"/>
      <c r="UW21" s="7"/>
      <c r="UX21" s="7"/>
      <c r="UY21" s="7"/>
      <c r="UZ21" s="7"/>
      <c r="VA21" s="7"/>
      <c r="VB21" s="7"/>
      <c r="VC21" s="7"/>
      <c r="VD21" s="7"/>
      <c r="VE21" s="7"/>
      <c r="VF21" s="7"/>
      <c r="VG21" s="7"/>
      <c r="VH21" s="7"/>
      <c r="VI21" s="7"/>
      <c r="VJ21" s="7"/>
      <c r="VK21" s="7"/>
      <c r="VL21" s="7"/>
      <c r="VM21" s="7"/>
      <c r="VN21" s="7"/>
      <c r="VO21" s="7"/>
      <c r="VP21" s="7"/>
      <c r="VQ21" s="7"/>
      <c r="VR21" s="7"/>
      <c r="VS21" s="7"/>
      <c r="VT21" s="7"/>
      <c r="VU21" s="7"/>
      <c r="VV21" s="7"/>
      <c r="VW21" s="7"/>
      <c r="VX21" s="7"/>
      <c r="VY21" s="7"/>
      <c r="VZ21" s="7"/>
      <c r="WA21" s="7"/>
      <c r="WB21" s="7"/>
      <c r="WC21" s="7"/>
      <c r="WD21" s="7"/>
      <c r="WE21" s="7"/>
      <c r="WF21" s="7"/>
      <c r="WG21" s="7"/>
      <c r="WH21" s="7"/>
      <c r="WI21" s="7"/>
      <c r="WJ21" s="7"/>
      <c r="WK21" s="7"/>
      <c r="WL21" s="7"/>
      <c r="WM21" s="7"/>
      <c r="WN21" s="7"/>
      <c r="WO21" s="7"/>
      <c r="WP21" s="7"/>
      <c r="WQ21" s="7"/>
      <c r="WR21" s="7"/>
      <c r="WS21" s="7"/>
      <c r="WT21" s="7"/>
      <c r="WU21" s="7"/>
      <c r="WV21" s="7"/>
      <c r="WW21" s="7"/>
      <c r="WX21" s="7"/>
      <c r="WY21" s="7"/>
      <c r="WZ21" s="7"/>
      <c r="XA21" s="7"/>
      <c r="XB21" s="7"/>
      <c r="XC21" s="7"/>
      <c r="XD21" s="7"/>
      <c r="XE21" s="7"/>
      <c r="XF21" s="7"/>
      <c r="XG21" s="7"/>
      <c r="XH21" s="7"/>
      <c r="XI21" s="7"/>
      <c r="XJ21" s="7"/>
      <c r="XK21" s="7"/>
      <c r="XL21" s="7"/>
      <c r="XM21" s="7"/>
      <c r="XN21" s="7"/>
      <c r="XO21" s="7"/>
      <c r="XP21" s="7"/>
      <c r="XQ21" s="7"/>
      <c r="XR21" s="7"/>
      <c r="XS21" s="7"/>
      <c r="XT21" s="7"/>
      <c r="XU21" s="7"/>
      <c r="XV21" s="7"/>
      <c r="XW21" s="7"/>
      <c r="XX21" s="7"/>
      <c r="XY21" s="7"/>
      <c r="XZ21" s="7"/>
      <c r="YA21" s="7"/>
      <c r="YB21" s="7"/>
      <c r="YC21" s="7"/>
      <c r="YD21" s="7"/>
      <c r="YE21" s="7"/>
      <c r="YF21" s="7"/>
      <c r="YG21" s="7"/>
      <c r="YH21" s="7"/>
      <c r="YI21" s="7"/>
      <c r="YJ21" s="7"/>
      <c r="YK21" s="7"/>
      <c r="YL21" s="7"/>
      <c r="YM21" s="7"/>
      <c r="YN21" s="7"/>
      <c r="YO21" s="7"/>
      <c r="YP21" s="7"/>
      <c r="YQ21" s="7"/>
      <c r="YR21" s="7"/>
      <c r="YS21" s="7"/>
      <c r="YT21" s="7"/>
      <c r="YU21" s="7"/>
      <c r="YV21" s="7"/>
      <c r="YW21" s="7"/>
      <c r="YX21" s="7"/>
      <c r="YY21" s="7"/>
      <c r="YZ21" s="7"/>
      <c r="ZA21" s="7"/>
      <c r="ZB21" s="7"/>
      <c r="ZC21" s="7"/>
      <c r="ZD21" s="7"/>
      <c r="ZE21" s="7"/>
      <c r="ZF21" s="7"/>
      <c r="ZG21" s="7"/>
      <c r="ZH21" s="7"/>
      <c r="ZI21" s="7"/>
      <c r="ZJ21" s="7"/>
      <c r="ZK21" s="7"/>
      <c r="ZL21" s="7"/>
      <c r="ZM21" s="7"/>
      <c r="ZN21" s="7"/>
      <c r="ZO21" s="7"/>
      <c r="ZP21" s="7"/>
      <c r="ZQ21" s="7"/>
      <c r="ZR21" s="7"/>
      <c r="ZS21" s="7"/>
      <c r="ZT21" s="7"/>
      <c r="ZU21" s="7"/>
      <c r="ZV21" s="7"/>
      <c r="ZW21" s="7"/>
      <c r="ZX21" s="7"/>
      <c r="ZY21" s="7"/>
      <c r="ZZ21" s="7"/>
      <c r="AAA21" s="7"/>
      <c r="AAB21" s="7"/>
      <c r="AAC21" s="7"/>
      <c r="AAD21" s="7"/>
      <c r="AAE21" s="7"/>
      <c r="AAF21" s="7"/>
      <c r="AAG21" s="7"/>
      <c r="AAH21" s="7"/>
      <c r="AAI21" s="7"/>
      <c r="AAJ21" s="7"/>
      <c r="AAK21" s="7"/>
      <c r="AAL21" s="7"/>
      <c r="AAM21" s="7"/>
      <c r="AAN21" s="7"/>
      <c r="AAO21" s="7"/>
      <c r="AAP21" s="7"/>
      <c r="AAQ21" s="7"/>
      <c r="AAR21" s="7"/>
      <c r="AAS21" s="7"/>
      <c r="AAT21" s="7"/>
      <c r="AAU21" s="7"/>
      <c r="AAV21" s="7"/>
      <c r="AAW21" s="7"/>
      <c r="AAX21" s="7"/>
      <c r="AAY21" s="7"/>
      <c r="AAZ21" s="7"/>
      <c r="ABA21" s="7"/>
      <c r="ABB21" s="7"/>
      <c r="ABC21" s="7"/>
      <c r="ABD21" s="7"/>
      <c r="ABE21" s="7"/>
      <c r="ABF21" s="7"/>
      <c r="ABG21" s="7"/>
      <c r="ABH21" s="7"/>
      <c r="ABI21" s="7"/>
      <c r="ABJ21" s="7"/>
      <c r="ABK21" s="7"/>
      <c r="ABL21" s="7"/>
      <c r="ABM21" s="7"/>
      <c r="ABN21" s="7"/>
      <c r="ABO21" s="7"/>
      <c r="ABP21" s="7"/>
      <c r="ABQ21" s="7"/>
      <c r="ABR21" s="7"/>
      <c r="ABS21" s="7"/>
      <c r="ABT21" s="7"/>
      <c r="ABU21" s="7"/>
      <c r="ABV21" s="7"/>
      <c r="ABW21" s="7"/>
      <c r="ABX21" s="7"/>
      <c r="ABY21" s="7"/>
      <c r="ABZ21" s="7"/>
      <c r="ACA21" s="7"/>
      <c r="ACB21" s="7"/>
      <c r="ACC21" s="7"/>
      <c r="ACD21" s="7"/>
      <c r="ACE21" s="7"/>
      <c r="ACF21" s="7"/>
      <c r="ACG21" s="7"/>
      <c r="ACH21" s="7"/>
      <c r="ACI21" s="7"/>
      <c r="ACJ21" s="7"/>
      <c r="ACK21" s="7"/>
      <c r="ACL21" s="7"/>
      <c r="ACM21" s="7"/>
      <c r="ACN21" s="7"/>
      <c r="ACO21" s="7"/>
      <c r="ACP21" s="7"/>
      <c r="ACQ21" s="7"/>
      <c r="ACR21" s="7"/>
      <c r="ACS21" s="7"/>
      <c r="ACT21" s="7"/>
      <c r="ACU21" s="7"/>
      <c r="ACV21" s="7"/>
      <c r="ACW21" s="7"/>
      <c r="ACX21" s="7"/>
      <c r="ACY21" s="7"/>
      <c r="ACZ21" s="7"/>
      <c r="ADA21" s="7"/>
      <c r="ADB21" s="7"/>
      <c r="ADC21" s="7"/>
      <c r="ADD21" s="7"/>
      <c r="ADE21" s="7"/>
      <c r="ADF21" s="7"/>
      <c r="ADG21" s="7"/>
      <c r="ADH21" s="7"/>
      <c r="ADI21" s="7"/>
      <c r="ADJ21" s="7"/>
      <c r="ADK21" s="7"/>
      <c r="ADL21" s="7"/>
      <c r="ADM21" s="7"/>
      <c r="ADN21" s="7"/>
      <c r="ADO21" s="7"/>
      <c r="ADP21" s="7"/>
      <c r="ADQ21" s="7"/>
      <c r="ADR21" s="7"/>
      <c r="ADS21" s="7"/>
      <c r="ADT21" s="7"/>
      <c r="ADU21" s="7"/>
      <c r="ADV21" s="7"/>
      <c r="ADW21" s="7"/>
      <c r="ADX21" s="7"/>
      <c r="ADY21" s="7"/>
      <c r="ADZ21" s="7"/>
      <c r="AEA21" s="7"/>
      <c r="AEB21" s="7"/>
      <c r="AEC21" s="7"/>
      <c r="AED21" s="7"/>
      <c r="AEE21" s="7"/>
      <c r="AEF21" s="7"/>
      <c r="AEG21" s="7"/>
      <c r="AEH21" s="7"/>
      <c r="AEI21" s="7"/>
      <c r="AEJ21" s="7"/>
      <c r="AEK21" s="7"/>
      <c r="AEL21" s="7"/>
      <c r="AEM21" s="7"/>
      <c r="AEN21" s="7"/>
      <c r="AEO21" s="7"/>
      <c r="AEP21" s="7"/>
      <c r="AEQ21" s="7"/>
      <c r="AER21" s="7"/>
      <c r="AES21" s="7"/>
      <c r="AET21" s="7"/>
      <c r="AEU21" s="7"/>
      <c r="AEV21" s="7"/>
      <c r="AEW21" s="7"/>
      <c r="AEX21" s="7"/>
      <c r="AEY21" s="7"/>
      <c r="AEZ21" s="7"/>
      <c r="AFA21" s="7"/>
      <c r="AFB21" s="7"/>
      <c r="AFC21" s="7"/>
      <c r="AFD21" s="7"/>
      <c r="AFE21" s="7"/>
      <c r="AFF21" s="7"/>
      <c r="AFG21" s="7"/>
      <c r="AFH21" s="7"/>
      <c r="AFI21" s="7"/>
      <c r="AFJ21" s="7"/>
      <c r="AFK21" s="7"/>
      <c r="AFL21" s="7"/>
      <c r="AFM21" s="7"/>
      <c r="AFN21" s="7"/>
      <c r="AFO21" s="7"/>
      <c r="AFP21" s="7"/>
      <c r="AFQ21" s="7"/>
      <c r="AFR21" s="7"/>
      <c r="AFS21" s="7"/>
      <c r="AFT21" s="7"/>
      <c r="AFU21" s="7"/>
      <c r="AFV21" s="7"/>
      <c r="AFW21" s="7"/>
      <c r="AFX21" s="7"/>
      <c r="AFY21" s="7"/>
      <c r="AFZ21" s="7"/>
      <c r="AGA21" s="7"/>
      <c r="AGB21" s="7"/>
      <c r="AGC21" s="7"/>
      <c r="AGD21" s="7"/>
      <c r="AGE21" s="7"/>
      <c r="AGF21" s="7"/>
      <c r="AGG21" s="7"/>
      <c r="AGH21" s="7"/>
      <c r="AGI21" s="7"/>
      <c r="AGJ21" s="7"/>
      <c r="AGK21" s="7"/>
      <c r="AGL21" s="7"/>
      <c r="AGM21" s="7"/>
      <c r="AGN21" s="7"/>
      <c r="AGO21" s="7"/>
      <c r="AGP21" s="7"/>
      <c r="AGQ21" s="7"/>
      <c r="AGR21" s="7"/>
      <c r="AGS21" s="7"/>
      <c r="AGT21" s="7"/>
      <c r="AGU21" s="7"/>
      <c r="AGV21" s="7"/>
      <c r="AGW21" s="7"/>
      <c r="AGX21" s="7"/>
      <c r="AGY21" s="7"/>
      <c r="AGZ21" s="7"/>
      <c r="AHA21" s="7"/>
      <c r="AHB21" s="7"/>
      <c r="AHC21" s="7"/>
      <c r="AHD21" s="7"/>
      <c r="AHE21" s="7"/>
      <c r="AHF21" s="7"/>
      <c r="AHG21" s="7"/>
      <c r="AHH21" s="7"/>
      <c r="AHI21" s="7"/>
      <c r="AHJ21" s="7"/>
      <c r="AHK21" s="7"/>
      <c r="AHL21" s="7"/>
      <c r="AHM21" s="7"/>
      <c r="AHN21" s="7"/>
      <c r="AHO21" s="7"/>
      <c r="AHP21" s="7"/>
      <c r="AHQ21" s="7"/>
      <c r="AHR21" s="7"/>
      <c r="AHS21" s="7"/>
      <c r="AHT21" s="7"/>
      <c r="AHU21" s="7"/>
      <c r="AHV21" s="7"/>
      <c r="AHW21" s="7"/>
      <c r="AHX21" s="7"/>
      <c r="AHY21" s="7"/>
      <c r="AHZ21" s="7"/>
      <c r="AIA21" s="7"/>
      <c r="AIB21" s="7"/>
      <c r="AIC21" s="7"/>
      <c r="AID21" s="7"/>
      <c r="AIE21" s="7"/>
      <c r="AIF21" s="7"/>
      <c r="AIG21" s="7"/>
      <c r="AIH21" s="7"/>
      <c r="AII21" s="7"/>
      <c r="AIJ21" s="7"/>
      <c r="AIK21" s="7"/>
      <c r="AIL21" s="7"/>
      <c r="AIM21" s="7"/>
      <c r="AIN21" s="7"/>
      <c r="AIO21" s="7"/>
      <c r="AIP21" s="7"/>
      <c r="AIQ21" s="7"/>
      <c r="AIR21" s="7"/>
      <c r="AIS21" s="7"/>
      <c r="AIT21" s="7"/>
      <c r="AIU21" s="7"/>
      <c r="AIV21" s="7"/>
      <c r="AIW21" s="7"/>
      <c r="AIX21" s="7"/>
      <c r="AIY21" s="7"/>
      <c r="AIZ21" s="7"/>
      <c r="AJA21" s="7"/>
      <c r="AJB21" s="7"/>
      <c r="AJC21" s="7"/>
      <c r="AJD21" s="7"/>
      <c r="AJE21" s="7"/>
      <c r="AJF21" s="7"/>
      <c r="AJG21" s="7"/>
      <c r="AJH21" s="7"/>
      <c r="AJI21" s="7"/>
      <c r="AJJ21" s="7"/>
      <c r="AJK21" s="7"/>
      <c r="AJL21" s="7"/>
      <c r="AJM21" s="7"/>
      <c r="AJN21" s="7"/>
      <c r="AJO21" s="7"/>
      <c r="AJP21" s="7"/>
      <c r="AJQ21" s="7"/>
      <c r="AJR21" s="7"/>
      <c r="AJS21" s="7"/>
      <c r="AJT21" s="7"/>
      <c r="AJU21" s="7"/>
      <c r="AJV21" s="7"/>
      <c r="AJW21" s="7"/>
      <c r="AJX21" s="7"/>
      <c r="AJY21" s="7"/>
      <c r="AJZ21" s="7"/>
      <c r="AKA21" s="7"/>
      <c r="AKB21" s="7"/>
      <c r="AKC21" s="7"/>
      <c r="AKD21" s="7"/>
      <c r="AKE21" s="7"/>
      <c r="AKF21" s="7"/>
      <c r="AKG21" s="7"/>
      <c r="AKH21" s="7"/>
      <c r="AKI21" s="7"/>
      <c r="AKJ21" s="7"/>
      <c r="AKK21" s="7"/>
      <c r="AKL21" s="7"/>
      <c r="AKM21" s="7"/>
      <c r="AKN21" s="7"/>
      <c r="AKO21" s="7"/>
      <c r="AKP21" s="7"/>
      <c r="AKQ21" s="7"/>
      <c r="AKR21" s="7"/>
      <c r="AKS21" s="7"/>
      <c r="AKT21" s="7"/>
      <c r="AKU21" s="7"/>
      <c r="AKV21" s="7"/>
      <c r="AKW21" s="7"/>
      <c r="AKX21" s="7"/>
      <c r="AKY21" s="7"/>
      <c r="AKZ21" s="7"/>
      <c r="ALA21" s="7"/>
      <c r="ALB21" s="7"/>
      <c r="ALC21" s="7"/>
      <c r="ALD21" s="7"/>
      <c r="ALE21" s="7"/>
      <c r="ALF21" s="7"/>
      <c r="ALG21" s="7"/>
      <c r="ALH21" s="7"/>
      <c r="ALI21" s="7"/>
      <c r="ALJ21" s="7"/>
      <c r="ALK21" s="7"/>
      <c r="ALL21" s="7"/>
      <c r="ALM21" s="7"/>
      <c r="ALN21" s="7"/>
      <c r="ALO21" s="7"/>
      <c r="ALP21" s="7"/>
      <c r="ALQ21" s="7"/>
      <c r="ALR21" s="7"/>
      <c r="ALS21" s="7"/>
      <c r="ALT21" s="7"/>
      <c r="ALU21" s="7"/>
      <c r="ALV21" s="7"/>
      <c r="ALW21" s="7"/>
      <c r="ALX21" s="7"/>
      <c r="ALY21" s="7"/>
      <c r="ALZ21" s="7"/>
      <c r="AMA21" s="7"/>
      <c r="AMB21" s="7"/>
      <c r="AMC21" s="7"/>
      <c r="AMD21" s="7"/>
      <c r="AME21" s="7"/>
      <c r="AMF21" s="7"/>
      <c r="AMG21" s="7"/>
      <c r="AMH21" s="7"/>
      <c r="AMI21" s="7"/>
      <c r="AMJ21" s="7"/>
      <c r="AMK21" s="7"/>
      <c r="AML21" s="7"/>
      <c r="AMM21" s="7"/>
      <c r="AMN21" s="7"/>
      <c r="AMO21" s="7"/>
      <c r="AMP21" s="7"/>
      <c r="AMQ21" s="7"/>
      <c r="AMR21" s="7"/>
      <c r="AMS21" s="7"/>
      <c r="AMT21" s="7"/>
      <c r="AMU21" s="7"/>
      <c r="AMV21" s="7"/>
      <c r="AMW21" s="7"/>
      <c r="AMX21" s="7"/>
      <c r="AMY21" s="7"/>
      <c r="AMZ21" s="7"/>
      <c r="ANA21" s="7"/>
      <c r="ANB21" s="7"/>
      <c r="ANC21" s="7"/>
      <c r="AND21" s="7"/>
      <c r="ANE21" s="7"/>
      <c r="ANF21" s="7"/>
      <c r="ANG21" s="7"/>
      <c r="ANH21" s="7"/>
      <c r="ANI21" s="7"/>
      <c r="ANJ21" s="7"/>
      <c r="ANK21" s="7"/>
      <c r="ANL21" s="7"/>
      <c r="ANM21" s="7"/>
      <c r="ANN21" s="7"/>
      <c r="ANO21" s="7"/>
      <c r="ANP21" s="7"/>
      <c r="ANQ21" s="7"/>
      <c r="ANR21" s="7"/>
      <c r="ANS21" s="7"/>
      <c r="ANT21" s="7"/>
      <c r="ANU21" s="7"/>
      <c r="ANV21" s="7"/>
      <c r="ANW21" s="7"/>
      <c r="ANX21" s="7"/>
      <c r="ANY21" s="7"/>
      <c r="ANZ21" s="7"/>
      <c r="AOA21" s="7"/>
      <c r="AOB21" s="7"/>
      <c r="AOC21" s="7"/>
      <c r="AOD21" s="7"/>
      <c r="AOE21" s="7"/>
      <c r="AOF21" s="7"/>
      <c r="AOG21" s="7"/>
      <c r="AOH21" s="7"/>
      <c r="AOI21" s="7"/>
      <c r="AOJ21" s="7"/>
      <c r="AOK21" s="7"/>
      <c r="AOL21" s="7"/>
      <c r="AOM21" s="7"/>
      <c r="AON21" s="7"/>
      <c r="AOO21" s="7"/>
      <c r="AOP21" s="7"/>
      <c r="AOQ21" s="7"/>
      <c r="AOR21" s="7"/>
      <c r="AOS21" s="7"/>
      <c r="AOT21" s="7"/>
      <c r="AOU21" s="7"/>
      <c r="AOV21" s="7"/>
      <c r="AOW21" s="7"/>
      <c r="AOX21" s="7"/>
      <c r="AOY21" s="7"/>
      <c r="AOZ21" s="7"/>
      <c r="APA21" s="7"/>
      <c r="APB21" s="7"/>
      <c r="APC21" s="7"/>
      <c r="APD21" s="7"/>
      <c r="APE21" s="7"/>
      <c r="APF21" s="7"/>
      <c r="APG21" s="7"/>
      <c r="APH21" s="7"/>
      <c r="API21" s="7"/>
      <c r="APJ21" s="7"/>
      <c r="APK21" s="7"/>
      <c r="APL21" s="7"/>
      <c r="APM21" s="7"/>
      <c r="APN21" s="7"/>
      <c r="APO21" s="7"/>
      <c r="APP21" s="7"/>
      <c r="APQ21" s="7"/>
      <c r="APR21" s="7"/>
      <c r="APS21" s="7"/>
      <c r="APT21" s="7"/>
      <c r="APU21" s="7"/>
      <c r="APV21" s="7"/>
      <c r="APW21" s="7"/>
      <c r="APX21" s="7"/>
      <c r="APY21" s="7"/>
      <c r="APZ21" s="7"/>
      <c r="AQA21" s="7"/>
      <c r="AQB21" s="7"/>
      <c r="AQC21" s="7"/>
      <c r="AQD21" s="7"/>
      <c r="AQE21" s="7"/>
      <c r="AQF21" s="7"/>
      <c r="AQG21" s="7"/>
      <c r="AQH21" s="7"/>
      <c r="AQI21" s="7"/>
      <c r="AQJ21" s="7"/>
      <c r="AQK21" s="7"/>
      <c r="AQL21" s="7"/>
      <c r="AQM21" s="7"/>
      <c r="AQN21" s="7"/>
      <c r="AQO21" s="7"/>
      <c r="AQP21" s="7"/>
      <c r="AQQ21" s="7"/>
      <c r="AQR21" s="7"/>
      <c r="AQS21" s="7"/>
      <c r="AQT21" s="7"/>
      <c r="AQU21" s="7"/>
      <c r="AQV21" s="7"/>
      <c r="AQW21" s="7"/>
      <c r="AQX21" s="7"/>
      <c r="AQY21" s="7"/>
      <c r="AQZ21" s="7"/>
      <c r="ARA21" s="7"/>
      <c r="ARB21" s="7"/>
      <c r="ARC21" s="7"/>
      <c r="ARD21" s="7"/>
      <c r="ARE21" s="7"/>
      <c r="ARF21" s="7"/>
      <c r="ARG21" s="7"/>
      <c r="ARH21" s="7"/>
      <c r="ARI21" s="7"/>
      <c r="ARJ21" s="7"/>
      <c r="ARK21" s="7"/>
      <c r="ARL21" s="7"/>
      <c r="ARM21" s="7"/>
      <c r="ARN21" s="7"/>
      <c r="ARO21" s="7"/>
      <c r="ARP21" s="7"/>
      <c r="ARQ21" s="7"/>
      <c r="ARR21" s="7"/>
      <c r="ARS21" s="7"/>
      <c r="ART21" s="7"/>
      <c r="ARU21" s="7"/>
      <c r="ARV21" s="7"/>
      <c r="ARW21" s="7"/>
      <c r="ARX21" s="7"/>
      <c r="ARY21" s="7"/>
      <c r="ARZ21" s="7"/>
      <c r="ASA21" s="7"/>
      <c r="ASB21" s="7"/>
      <c r="ASC21" s="7"/>
      <c r="ASD21" s="7"/>
      <c r="ASE21" s="7"/>
      <c r="ASF21" s="7"/>
      <c r="ASG21" s="7"/>
      <c r="ASH21" s="7"/>
      <c r="ASI21" s="7"/>
      <c r="ASJ21" s="7"/>
      <c r="ASK21" s="7"/>
      <c r="ASL21" s="7"/>
      <c r="ASM21" s="7"/>
      <c r="ASN21" s="7"/>
      <c r="ASO21" s="7"/>
      <c r="ASP21" s="7"/>
      <c r="ASQ21" s="7"/>
      <c r="ASR21" s="7"/>
      <c r="ASS21" s="7"/>
      <c r="AST21" s="7"/>
      <c r="ASU21" s="7"/>
      <c r="ASV21" s="7"/>
      <c r="ASW21" s="7"/>
      <c r="ASX21" s="7"/>
      <c r="ASY21" s="7"/>
      <c r="ASZ21" s="7"/>
      <c r="ATA21" s="7"/>
      <c r="ATB21" s="7"/>
      <c r="ATC21" s="7"/>
      <c r="ATD21" s="7"/>
      <c r="ATE21" s="7"/>
      <c r="ATF21" s="7"/>
      <c r="ATG21" s="7"/>
      <c r="ATH21" s="7"/>
      <c r="ATI21" s="7"/>
      <c r="ATJ21" s="7"/>
      <c r="ATK21" s="7"/>
      <c r="ATL21" s="7"/>
      <c r="ATM21" s="7"/>
      <c r="ATN21" s="7"/>
      <c r="ATO21" s="7"/>
      <c r="ATP21" s="7"/>
      <c r="ATQ21" s="7"/>
      <c r="ATR21" s="7"/>
      <c r="ATS21" s="7"/>
      <c r="ATT21" s="7"/>
      <c r="ATU21" s="7"/>
      <c r="ATV21" s="7"/>
      <c r="ATW21" s="7"/>
      <c r="ATX21" s="7"/>
      <c r="ATY21" s="7"/>
      <c r="ATZ21" s="7"/>
      <c r="AUA21" s="7"/>
      <c r="AUB21" s="7"/>
      <c r="AUC21" s="7"/>
      <c r="AUD21" s="7"/>
      <c r="AUE21" s="7"/>
      <c r="AUF21" s="7"/>
      <c r="AUG21" s="7"/>
      <c r="AUH21" s="7"/>
      <c r="AUI21" s="7"/>
      <c r="AUJ21" s="7"/>
      <c r="AUK21" s="7"/>
      <c r="AUL21" s="7"/>
      <c r="AUM21" s="7"/>
      <c r="AUN21" s="7"/>
      <c r="AUO21" s="7"/>
      <c r="AUP21" s="7"/>
      <c r="AUQ21" s="7"/>
      <c r="AUR21" s="7"/>
      <c r="AUS21" s="7"/>
      <c r="AUT21" s="7"/>
      <c r="AUU21" s="7"/>
      <c r="AUV21" s="7"/>
      <c r="AUW21" s="7"/>
      <c r="AUX21" s="7"/>
      <c r="AUY21" s="7"/>
      <c r="AUZ21" s="7"/>
      <c r="AVA21" s="7"/>
      <c r="AVB21" s="7"/>
      <c r="AVC21" s="7"/>
      <c r="AVD21" s="7"/>
      <c r="AVE21" s="7"/>
      <c r="AVF21" s="7"/>
      <c r="AVG21" s="7"/>
      <c r="AVH21" s="7"/>
      <c r="AVI21" s="7"/>
      <c r="AVJ21" s="7"/>
      <c r="AVK21" s="7"/>
      <c r="AVL21" s="7"/>
      <c r="AVM21" s="7"/>
      <c r="AVN21" s="7"/>
      <c r="AVO21" s="7"/>
      <c r="AVP21" s="7"/>
      <c r="AVQ21" s="7"/>
      <c r="AVR21" s="7"/>
      <c r="AVS21" s="7"/>
      <c r="AVT21" s="7"/>
      <c r="AVU21" s="7"/>
      <c r="AVV21" s="7"/>
      <c r="AVW21" s="7"/>
      <c r="AVX21" s="7"/>
      <c r="AVY21" s="7"/>
      <c r="AVZ21" s="7"/>
      <c r="AWA21" s="7"/>
      <c r="AWB21" s="7"/>
      <c r="AWC21" s="7"/>
      <c r="AWD21" s="7"/>
      <c r="AWE21" s="7"/>
      <c r="AWF21" s="7"/>
      <c r="AWG21" s="7"/>
      <c r="AWH21" s="7"/>
      <c r="AWI21" s="7"/>
      <c r="AWJ21" s="7"/>
      <c r="AWK21" s="7"/>
      <c r="AWL21" s="7"/>
      <c r="AWM21" s="7"/>
      <c r="AWN21" s="7"/>
      <c r="AWO21" s="7"/>
      <c r="AWP21" s="7"/>
      <c r="AWQ21" s="7"/>
      <c r="AWR21" s="7"/>
      <c r="AWS21" s="7"/>
      <c r="AWT21" s="7"/>
      <c r="AWU21" s="7"/>
      <c r="AWV21" s="7"/>
      <c r="AWW21" s="7"/>
      <c r="AWX21" s="7"/>
      <c r="AWY21" s="7"/>
      <c r="AWZ21" s="7"/>
      <c r="AXA21" s="7"/>
      <c r="AXB21" s="7"/>
      <c r="AXC21" s="7"/>
      <c r="AXD21" s="7"/>
      <c r="AXE21" s="7"/>
      <c r="AXF21" s="7"/>
      <c r="AXG21" s="7"/>
      <c r="AXH21" s="7"/>
      <c r="AXI21" s="7"/>
      <c r="AXJ21" s="7"/>
      <c r="AXK21" s="7"/>
      <c r="AXL21" s="7"/>
      <c r="AXM21" s="7"/>
      <c r="AXN21" s="7"/>
      <c r="AXO21" s="7"/>
      <c r="AXP21" s="7"/>
      <c r="AXQ21" s="7"/>
      <c r="AXR21" s="7"/>
      <c r="AXS21" s="7"/>
      <c r="AXT21" s="7"/>
      <c r="AXU21" s="7"/>
      <c r="AXV21" s="7"/>
      <c r="AXW21" s="7"/>
      <c r="AXX21" s="7"/>
      <c r="AXY21" s="7"/>
      <c r="AXZ21" s="7"/>
      <c r="AYA21" s="7"/>
      <c r="AYB21" s="7"/>
      <c r="AYC21" s="7"/>
      <c r="AYD21" s="7"/>
      <c r="AYE21" s="7"/>
      <c r="AYF21" s="7"/>
      <c r="AYG21" s="7"/>
      <c r="AYH21" s="7"/>
      <c r="AYI21" s="7"/>
      <c r="AYJ21" s="7"/>
      <c r="AYK21" s="7"/>
      <c r="AYL21" s="7"/>
      <c r="AYM21" s="7"/>
      <c r="AYN21" s="7"/>
      <c r="AYO21" s="7"/>
      <c r="AYP21" s="7"/>
      <c r="AYQ21" s="7"/>
      <c r="AYR21" s="7"/>
      <c r="AYS21" s="7"/>
      <c r="AYT21" s="7"/>
      <c r="AYU21" s="7"/>
      <c r="AYV21" s="7"/>
      <c r="AYW21" s="7"/>
      <c r="AYX21" s="7"/>
      <c r="AYY21" s="7"/>
      <c r="AYZ21" s="7"/>
      <c r="AZA21" s="7"/>
      <c r="AZB21" s="7"/>
      <c r="AZC21" s="7"/>
      <c r="AZD21" s="7"/>
      <c r="AZE21" s="7"/>
      <c r="AZF21" s="7"/>
      <c r="AZG21" s="7"/>
      <c r="AZH21" s="7"/>
      <c r="AZI21" s="7"/>
      <c r="AZJ21" s="7"/>
      <c r="AZK21" s="7"/>
      <c r="AZL21" s="7"/>
      <c r="AZM21" s="7"/>
      <c r="AZN21" s="7"/>
      <c r="AZO21" s="7"/>
      <c r="AZP21" s="7"/>
      <c r="AZQ21" s="7"/>
      <c r="AZR21" s="7"/>
      <c r="AZS21" s="7"/>
      <c r="AZT21" s="7"/>
      <c r="AZU21" s="7"/>
      <c r="AZV21" s="7"/>
      <c r="AZW21" s="7"/>
      <c r="AZX21" s="7"/>
      <c r="AZY21" s="7"/>
      <c r="AZZ21" s="7"/>
      <c r="BAA21" s="7"/>
      <c r="BAB21" s="7"/>
      <c r="BAC21" s="7"/>
      <c r="BAD21" s="7"/>
      <c r="BAE21" s="7"/>
      <c r="BAF21" s="7"/>
      <c r="BAG21" s="7"/>
      <c r="BAH21" s="7"/>
      <c r="BAI21" s="7"/>
      <c r="BAJ21" s="7"/>
      <c r="BAK21" s="7"/>
      <c r="BAL21" s="7"/>
      <c r="BAM21" s="7"/>
      <c r="BAN21" s="7"/>
      <c r="BAO21" s="7"/>
      <c r="BAP21" s="7"/>
      <c r="BAQ21" s="7"/>
      <c r="BAR21" s="7"/>
      <c r="BAS21" s="7"/>
      <c r="BAT21" s="7"/>
      <c r="BAU21" s="7"/>
      <c r="BAV21" s="7"/>
      <c r="BAW21" s="7"/>
      <c r="BAX21" s="7"/>
      <c r="BAY21" s="7"/>
      <c r="BAZ21" s="7"/>
      <c r="BBA21" s="7"/>
      <c r="BBB21" s="7"/>
      <c r="BBC21" s="7"/>
      <c r="BBD21" s="7"/>
      <c r="BBE21" s="7"/>
      <c r="BBF21" s="7"/>
      <c r="BBG21" s="7"/>
      <c r="BBH21" s="7"/>
      <c r="BBI21" s="7"/>
      <c r="BBJ21" s="7"/>
      <c r="BBK21" s="7"/>
      <c r="BBL21" s="7"/>
      <c r="BBM21" s="7"/>
      <c r="BBN21" s="7"/>
      <c r="BBO21" s="7"/>
      <c r="BBP21" s="7"/>
      <c r="BBQ21" s="7"/>
      <c r="BBR21" s="7"/>
      <c r="BBS21" s="7"/>
      <c r="BBT21" s="7"/>
      <c r="BBU21" s="7"/>
      <c r="BBV21" s="7"/>
      <c r="BBW21" s="7"/>
      <c r="BBX21" s="7"/>
      <c r="BBY21" s="7"/>
      <c r="BBZ21" s="7"/>
      <c r="BCA21" s="7"/>
      <c r="BCB21" s="7"/>
      <c r="BCC21" s="7"/>
      <c r="BCD21" s="7"/>
      <c r="BCE21" s="7"/>
      <c r="BCF21" s="7"/>
      <c r="BCG21" s="7"/>
      <c r="BCH21" s="7"/>
      <c r="BCI21" s="7"/>
      <c r="BCJ21" s="7"/>
      <c r="BCK21" s="7"/>
      <c r="BCL21" s="7"/>
      <c r="BCM21" s="7"/>
      <c r="BCN21" s="7"/>
      <c r="BCO21" s="7"/>
      <c r="BCP21" s="7"/>
      <c r="BCQ21" s="7"/>
      <c r="BCR21" s="7"/>
      <c r="BCS21" s="7"/>
      <c r="BCT21" s="7"/>
      <c r="BCU21" s="7"/>
      <c r="BCV21" s="7"/>
      <c r="BCW21" s="7"/>
      <c r="BCX21" s="7"/>
      <c r="BCY21" s="7"/>
      <c r="BCZ21" s="7"/>
      <c r="BDA21" s="7"/>
      <c r="BDB21" s="7"/>
      <c r="BDC21" s="7"/>
      <c r="BDD21" s="7"/>
      <c r="BDE21" s="7"/>
      <c r="BDF21" s="7"/>
      <c r="BDG21" s="7"/>
      <c r="BDH21" s="7"/>
      <c r="BDI21" s="7"/>
      <c r="BDJ21" s="7"/>
      <c r="BDK21" s="7"/>
      <c r="BDL21" s="7"/>
      <c r="BDM21" s="7"/>
      <c r="BDN21" s="7"/>
      <c r="BDO21" s="7"/>
      <c r="BDP21" s="7"/>
      <c r="BDQ21" s="7"/>
      <c r="BDR21" s="7"/>
      <c r="BDS21" s="7"/>
      <c r="BDT21" s="7"/>
      <c r="BDU21" s="7"/>
      <c r="BDV21" s="7"/>
      <c r="BDW21" s="7"/>
      <c r="BDX21" s="7"/>
      <c r="BDY21" s="7"/>
      <c r="BDZ21" s="7"/>
      <c r="BEA21" s="7"/>
      <c r="BEB21" s="7"/>
      <c r="BEC21" s="7"/>
      <c r="BED21" s="7"/>
      <c r="BEE21" s="7"/>
      <c r="BEF21" s="7"/>
      <c r="BEG21" s="7"/>
      <c r="BEH21" s="7"/>
      <c r="BEI21" s="7"/>
      <c r="BEJ21" s="7"/>
      <c r="BEK21" s="7"/>
      <c r="BEL21" s="7"/>
      <c r="BEM21" s="7"/>
      <c r="BEN21" s="7"/>
      <c r="BEO21" s="7"/>
      <c r="BEP21" s="7"/>
      <c r="BEQ21" s="7"/>
      <c r="BER21" s="7"/>
      <c r="BES21" s="7"/>
      <c r="BET21" s="7"/>
      <c r="BEU21" s="7"/>
      <c r="BEV21" s="7"/>
      <c r="BEW21" s="7"/>
      <c r="BEX21" s="7"/>
      <c r="BEY21" s="7"/>
      <c r="BEZ21" s="7"/>
      <c r="BFA21" s="7"/>
      <c r="BFB21" s="7"/>
      <c r="BFC21" s="7"/>
      <c r="BFD21" s="7"/>
      <c r="BFE21" s="7"/>
      <c r="BFF21" s="7"/>
      <c r="BFG21" s="7"/>
      <c r="BFH21" s="7"/>
      <c r="BFI21" s="7"/>
      <c r="BFJ21" s="7"/>
      <c r="BFK21" s="7"/>
      <c r="BFL21" s="7"/>
      <c r="BFM21" s="7"/>
      <c r="BFN21" s="7"/>
      <c r="BFO21" s="7"/>
      <c r="BFP21" s="7"/>
      <c r="BFQ21" s="7"/>
      <c r="BFR21" s="7"/>
      <c r="BFS21" s="7"/>
      <c r="BFT21" s="7"/>
      <c r="BFU21" s="7"/>
      <c r="BFV21" s="7"/>
      <c r="BFW21" s="7"/>
      <c r="BFX21" s="7"/>
      <c r="BFY21" s="7"/>
      <c r="BFZ21" s="7"/>
      <c r="BGA21" s="7"/>
      <c r="BGB21" s="7"/>
      <c r="BGC21" s="7"/>
      <c r="BGD21" s="7"/>
      <c r="BGE21" s="7"/>
      <c r="BGF21" s="7"/>
      <c r="BGG21" s="7"/>
      <c r="BGH21" s="7"/>
      <c r="BGI21" s="7"/>
      <c r="BGJ21" s="7"/>
      <c r="BGK21" s="7"/>
      <c r="BGL21" s="7"/>
      <c r="BGM21" s="7"/>
      <c r="BGN21" s="7"/>
      <c r="BGO21" s="7"/>
      <c r="BGP21" s="7"/>
      <c r="BGQ21" s="7"/>
      <c r="BGR21" s="7"/>
      <c r="BGS21" s="7"/>
      <c r="BGT21" s="7"/>
      <c r="BGU21" s="7"/>
      <c r="BGV21" s="7"/>
      <c r="BGW21" s="7"/>
      <c r="BGX21" s="7"/>
      <c r="BGY21" s="7"/>
      <c r="BGZ21" s="7"/>
      <c r="BHA21" s="7"/>
      <c r="BHB21" s="7"/>
      <c r="BHC21" s="7"/>
      <c r="BHD21" s="7"/>
      <c r="BHE21" s="7"/>
      <c r="BHF21" s="7"/>
      <c r="BHG21" s="7"/>
      <c r="BHH21" s="7"/>
      <c r="BHI21" s="7"/>
      <c r="BHJ21" s="7"/>
      <c r="BHK21" s="7"/>
      <c r="BHL21" s="7"/>
      <c r="BHM21" s="7"/>
      <c r="BHN21" s="7"/>
      <c r="BHO21" s="7"/>
      <c r="BHP21" s="7"/>
      <c r="BHQ21" s="7"/>
      <c r="BHR21" s="7"/>
      <c r="BHS21" s="7"/>
      <c r="BHT21" s="7"/>
      <c r="BHU21" s="7"/>
      <c r="BHV21" s="7"/>
      <c r="BHW21" s="7"/>
      <c r="BHX21" s="7"/>
      <c r="BHY21" s="7"/>
      <c r="BHZ21" s="7"/>
      <c r="BIA21" s="7"/>
      <c r="BIB21" s="7"/>
      <c r="BIC21" s="7"/>
      <c r="BID21" s="7"/>
      <c r="BIE21" s="7"/>
      <c r="BIF21" s="7"/>
      <c r="BIG21" s="7"/>
      <c r="BIH21" s="7"/>
      <c r="BII21" s="7"/>
      <c r="BIJ21" s="7"/>
      <c r="BIK21" s="7"/>
      <c r="BIL21" s="7"/>
      <c r="BIM21" s="7"/>
      <c r="BIN21" s="7"/>
      <c r="BIO21" s="7"/>
      <c r="BIP21" s="7"/>
      <c r="BIQ21" s="7"/>
      <c r="BIR21" s="7"/>
      <c r="BIS21" s="7"/>
      <c r="BIT21" s="7"/>
      <c r="BIU21" s="7"/>
      <c r="BIV21" s="7"/>
      <c r="BIW21" s="7"/>
      <c r="BIX21" s="7"/>
      <c r="BIY21" s="7"/>
      <c r="BIZ21" s="7"/>
      <c r="BJA21" s="7"/>
      <c r="BJB21" s="7"/>
      <c r="BJC21" s="7"/>
      <c r="BJD21" s="7"/>
      <c r="BJE21" s="7"/>
      <c r="BJF21" s="7"/>
      <c r="BJG21" s="7"/>
      <c r="BJH21" s="7"/>
      <c r="BJI21" s="7"/>
      <c r="BJJ21" s="7"/>
      <c r="BJK21" s="7"/>
      <c r="BJL21" s="7"/>
      <c r="BJM21" s="7"/>
      <c r="BJN21" s="7"/>
      <c r="BJO21" s="7"/>
      <c r="BJP21" s="7"/>
      <c r="BJQ21" s="7"/>
      <c r="BJR21" s="7"/>
      <c r="BJS21" s="7"/>
      <c r="BJT21" s="7"/>
      <c r="BJU21" s="7"/>
      <c r="BJV21" s="7"/>
      <c r="BJW21" s="7"/>
      <c r="BJX21" s="7"/>
      <c r="BJY21" s="7"/>
      <c r="BJZ21" s="7"/>
      <c r="BKA21" s="7"/>
      <c r="BKB21" s="7"/>
      <c r="BKC21" s="7"/>
      <c r="BKD21" s="7"/>
      <c r="BKE21" s="7"/>
      <c r="BKF21" s="7"/>
      <c r="BKG21" s="7"/>
      <c r="BKH21" s="7"/>
      <c r="BKI21" s="7"/>
      <c r="BKJ21" s="7"/>
      <c r="BKK21" s="7"/>
      <c r="BKL21" s="7"/>
      <c r="BKM21" s="7"/>
      <c r="BKN21" s="7"/>
      <c r="BKO21" s="7"/>
      <c r="BKP21" s="7"/>
      <c r="BKQ21" s="7"/>
      <c r="BKR21" s="7"/>
      <c r="BKS21" s="7"/>
      <c r="BKT21" s="7"/>
      <c r="BKU21" s="7"/>
      <c r="BKV21" s="7"/>
      <c r="BKW21" s="7"/>
      <c r="BKX21" s="7"/>
      <c r="BKY21" s="7"/>
      <c r="BKZ21" s="7"/>
      <c r="BLA21" s="7"/>
      <c r="BLB21" s="7"/>
      <c r="BLC21" s="7"/>
      <c r="BLD21" s="7"/>
      <c r="BLE21" s="7"/>
      <c r="BLF21" s="7"/>
      <c r="BLG21" s="7"/>
      <c r="BLH21" s="7"/>
      <c r="BLI21" s="7"/>
      <c r="BLJ21" s="7"/>
      <c r="BLK21" s="7"/>
      <c r="BLL21" s="7"/>
      <c r="BLM21" s="7"/>
      <c r="BLN21" s="7"/>
      <c r="BLO21" s="7"/>
      <c r="BLP21" s="7"/>
      <c r="BLQ21" s="7"/>
      <c r="BLR21" s="7"/>
      <c r="BLS21" s="7"/>
      <c r="BLT21" s="7"/>
      <c r="BLU21" s="7"/>
      <c r="BLV21" s="7"/>
      <c r="BLW21" s="7"/>
      <c r="BLX21" s="7"/>
      <c r="BLY21" s="7"/>
      <c r="BLZ21" s="7"/>
      <c r="BMA21" s="7"/>
      <c r="BMB21" s="7"/>
      <c r="BMC21" s="7"/>
      <c r="BMD21" s="7"/>
      <c r="BME21" s="7"/>
      <c r="BMF21" s="7"/>
      <c r="BMG21" s="7"/>
      <c r="BMH21" s="7"/>
      <c r="BMI21" s="7"/>
      <c r="BMJ21" s="7"/>
      <c r="BMK21" s="7"/>
      <c r="BML21" s="7"/>
      <c r="BMM21" s="7"/>
      <c r="BMN21" s="7"/>
      <c r="BMO21" s="7"/>
      <c r="BMP21" s="7"/>
      <c r="BMQ21" s="7"/>
      <c r="BMR21" s="7"/>
      <c r="BMS21" s="7"/>
      <c r="BMT21" s="7"/>
      <c r="BMU21" s="7"/>
      <c r="BMV21" s="7"/>
      <c r="BMW21" s="7"/>
      <c r="BMX21" s="7"/>
      <c r="BMY21" s="7"/>
      <c r="BMZ21" s="7"/>
      <c r="BNA21" s="7"/>
      <c r="BNB21" s="7"/>
      <c r="BNC21" s="7"/>
      <c r="BND21" s="7"/>
      <c r="BNE21" s="7"/>
      <c r="BNF21" s="7"/>
      <c r="BNG21" s="7"/>
      <c r="BNH21" s="7"/>
      <c r="BNI21" s="7"/>
      <c r="BNJ21" s="7"/>
      <c r="BNK21" s="7"/>
      <c r="BNL21" s="7"/>
      <c r="BNM21" s="7"/>
      <c r="BNN21" s="7"/>
      <c r="BNO21" s="7"/>
      <c r="BNP21" s="7"/>
      <c r="BNQ21" s="7"/>
      <c r="BNR21" s="7"/>
      <c r="BNS21" s="7"/>
      <c r="BNT21" s="7"/>
      <c r="BNU21" s="7"/>
      <c r="BNV21" s="7"/>
      <c r="BNW21" s="7"/>
      <c r="BNX21" s="7"/>
      <c r="BNY21" s="7"/>
      <c r="BNZ21" s="7"/>
      <c r="BOA21" s="7"/>
      <c r="BOB21" s="7"/>
      <c r="BOC21" s="7"/>
      <c r="BOD21" s="7"/>
      <c r="BOE21" s="7"/>
      <c r="BOF21" s="7"/>
      <c r="BOG21" s="7"/>
      <c r="BOH21" s="7"/>
      <c r="BOI21" s="7"/>
      <c r="BOJ21" s="7"/>
      <c r="BOK21" s="7"/>
      <c r="BOL21" s="7"/>
      <c r="BOM21" s="7"/>
      <c r="BON21" s="7"/>
      <c r="BOO21" s="7"/>
      <c r="BOP21" s="7"/>
      <c r="BOQ21" s="7"/>
      <c r="BOR21" s="7"/>
      <c r="BOS21" s="7"/>
      <c r="BOT21" s="7"/>
      <c r="BOU21" s="7"/>
      <c r="BOV21" s="7"/>
      <c r="BOW21" s="7"/>
      <c r="BOX21" s="7"/>
      <c r="BOY21" s="7"/>
      <c r="BOZ21" s="7"/>
      <c r="BPA21" s="7"/>
      <c r="BPB21" s="7"/>
      <c r="BPC21" s="7"/>
      <c r="BPD21" s="7"/>
      <c r="BPE21" s="7"/>
      <c r="BPF21" s="7"/>
      <c r="BPG21" s="7"/>
      <c r="BPH21" s="7"/>
      <c r="BPI21" s="7"/>
      <c r="BPJ21" s="7"/>
      <c r="BPK21" s="7"/>
      <c r="BPL21" s="7"/>
      <c r="BPM21" s="7"/>
      <c r="BPN21" s="7"/>
      <c r="BPO21" s="7"/>
      <c r="BPP21" s="7"/>
      <c r="BPQ21" s="7"/>
      <c r="BPR21" s="7"/>
      <c r="BPS21" s="7"/>
      <c r="BPT21" s="7"/>
      <c r="BPU21" s="7"/>
      <c r="BPV21" s="7"/>
      <c r="BPW21" s="7"/>
      <c r="BPX21" s="7"/>
      <c r="BPY21" s="7"/>
      <c r="BPZ21" s="7"/>
      <c r="BQA21" s="7"/>
      <c r="BQB21" s="7"/>
      <c r="BQC21" s="7"/>
      <c r="BQD21" s="7"/>
      <c r="BQE21" s="7"/>
      <c r="BQF21" s="7"/>
      <c r="BQG21" s="7"/>
      <c r="BQH21" s="7"/>
      <c r="BQI21" s="7"/>
      <c r="BQJ21" s="7"/>
      <c r="BQK21" s="7"/>
      <c r="BQL21" s="7"/>
      <c r="BQM21" s="7"/>
      <c r="BQN21" s="7"/>
      <c r="BQO21" s="7"/>
      <c r="BQP21" s="7"/>
      <c r="BQQ21" s="7"/>
      <c r="BQR21" s="7"/>
      <c r="BQS21" s="7"/>
      <c r="BQT21" s="7"/>
      <c r="BQU21" s="7"/>
      <c r="BQV21" s="7"/>
      <c r="BQW21" s="7"/>
      <c r="BQX21" s="7"/>
      <c r="BQY21" s="7"/>
      <c r="BQZ21" s="7"/>
      <c r="BRA21" s="7"/>
      <c r="BRB21" s="7"/>
      <c r="BRC21" s="7"/>
      <c r="BRD21" s="7"/>
      <c r="BRE21" s="7"/>
      <c r="BRF21" s="7"/>
      <c r="BRG21" s="7"/>
      <c r="BRH21" s="7"/>
      <c r="BRI21" s="7"/>
      <c r="BRJ21" s="7"/>
      <c r="BRK21" s="7"/>
      <c r="BRL21" s="7"/>
      <c r="BRM21" s="7"/>
      <c r="BRN21" s="7"/>
      <c r="BRO21" s="7"/>
      <c r="BRP21" s="7"/>
      <c r="BRQ21" s="7"/>
      <c r="BRR21" s="7"/>
      <c r="BRS21" s="7"/>
      <c r="BRT21" s="7"/>
      <c r="BRU21" s="7"/>
      <c r="BRV21" s="7"/>
      <c r="BRW21" s="7"/>
      <c r="BRX21" s="7"/>
      <c r="BRY21" s="7"/>
      <c r="BRZ21" s="7"/>
      <c r="BSA21" s="7"/>
      <c r="BSB21" s="7"/>
      <c r="BSC21" s="7"/>
      <c r="BSD21" s="7"/>
      <c r="BSE21" s="7"/>
      <c r="BSF21" s="7"/>
      <c r="BSG21" s="7"/>
      <c r="BSH21" s="7"/>
      <c r="BSI21" s="7"/>
      <c r="BSJ21" s="7"/>
      <c r="BSK21" s="7"/>
      <c r="BSL21" s="7"/>
      <c r="BSM21" s="7"/>
      <c r="BSN21" s="7"/>
      <c r="BSO21" s="7"/>
      <c r="BSP21" s="7"/>
      <c r="BSQ21" s="7"/>
      <c r="BSR21" s="7"/>
      <c r="BSS21" s="7"/>
      <c r="BST21" s="7"/>
      <c r="BSU21" s="7"/>
      <c r="BSV21" s="7"/>
      <c r="BSW21" s="7"/>
      <c r="BSX21" s="7"/>
      <c r="BSY21" s="7"/>
      <c r="BSZ21" s="7"/>
      <c r="BTA21" s="7"/>
      <c r="BTB21" s="7"/>
      <c r="BTC21" s="7"/>
      <c r="BTD21" s="7"/>
      <c r="BTE21" s="7"/>
      <c r="BTF21" s="7"/>
      <c r="BTG21" s="7"/>
      <c r="BTH21" s="7"/>
      <c r="BTI21" s="7"/>
      <c r="BTJ21" s="7"/>
      <c r="BTK21" s="7"/>
      <c r="BTL21" s="7"/>
      <c r="BTM21" s="7"/>
      <c r="BTN21" s="7"/>
      <c r="BTO21" s="7"/>
      <c r="BTP21" s="7"/>
      <c r="BTQ21" s="7"/>
      <c r="BTR21" s="7"/>
      <c r="BTS21" s="7"/>
      <c r="BTT21" s="7"/>
      <c r="BTU21" s="7"/>
      <c r="BTV21" s="7"/>
      <c r="BTW21" s="7"/>
      <c r="BTX21" s="7"/>
      <c r="BTY21" s="7"/>
      <c r="BTZ21" s="7"/>
      <c r="BUA21" s="7"/>
      <c r="BUB21" s="7"/>
      <c r="BUC21" s="7"/>
      <c r="BUD21" s="7"/>
      <c r="BUE21" s="7"/>
      <c r="BUF21" s="7"/>
      <c r="BUG21" s="7"/>
      <c r="BUH21" s="7"/>
      <c r="BUI21" s="7"/>
      <c r="BUJ21" s="7"/>
      <c r="BUK21" s="7"/>
      <c r="BUL21" s="7"/>
      <c r="BUM21" s="7"/>
      <c r="BUN21" s="7"/>
      <c r="BUO21" s="7"/>
      <c r="BUP21" s="7"/>
      <c r="BUQ21" s="7"/>
      <c r="BUR21" s="7"/>
      <c r="BUS21" s="7"/>
      <c r="BUT21" s="7"/>
      <c r="BUU21" s="7"/>
      <c r="BUV21" s="7"/>
      <c r="BUW21" s="7"/>
      <c r="BUX21" s="7"/>
      <c r="BUY21" s="7"/>
      <c r="BUZ21" s="7"/>
      <c r="BVA21" s="7"/>
      <c r="BVB21" s="7"/>
      <c r="BVC21" s="7"/>
      <c r="BVD21" s="7"/>
      <c r="BVE21" s="7"/>
      <c r="BVF21" s="7"/>
      <c r="BVG21" s="7"/>
      <c r="BVH21" s="7"/>
      <c r="BVI21" s="7"/>
      <c r="BVJ21" s="7"/>
      <c r="BVK21" s="7"/>
      <c r="BVL21" s="7"/>
      <c r="BVM21" s="7"/>
      <c r="BVN21" s="7"/>
      <c r="BVO21" s="7"/>
      <c r="BVP21" s="7"/>
      <c r="BVQ21" s="7"/>
      <c r="BVR21" s="7"/>
      <c r="BVS21" s="7"/>
      <c r="BVT21" s="7"/>
      <c r="BVU21" s="7"/>
      <c r="BVV21" s="7"/>
      <c r="BVW21" s="7"/>
      <c r="BVX21" s="7"/>
      <c r="BVY21" s="7"/>
      <c r="BVZ21" s="7"/>
      <c r="BWA21" s="7"/>
      <c r="BWB21" s="7"/>
      <c r="BWC21" s="7"/>
      <c r="BWD21" s="7"/>
      <c r="BWE21" s="7"/>
      <c r="BWF21" s="7"/>
      <c r="BWG21" s="7"/>
      <c r="BWH21" s="7"/>
      <c r="BWI21" s="7"/>
      <c r="BWJ21" s="7"/>
      <c r="BWK21" s="7"/>
      <c r="BWL21" s="7"/>
      <c r="BWM21" s="7"/>
      <c r="BWN21" s="7"/>
      <c r="BWO21" s="7"/>
      <c r="BWP21" s="7"/>
      <c r="BWQ21" s="7"/>
      <c r="BWR21" s="7"/>
      <c r="BWS21" s="7"/>
      <c r="BWT21" s="7"/>
      <c r="BWU21" s="7"/>
      <c r="BWV21" s="7"/>
      <c r="BWW21" s="7"/>
      <c r="BWX21" s="7"/>
      <c r="BWY21" s="7"/>
      <c r="BWZ21" s="7"/>
      <c r="BXA21" s="7"/>
      <c r="BXB21" s="7"/>
      <c r="BXC21" s="7"/>
      <c r="BXD21" s="7"/>
      <c r="BXE21" s="7"/>
      <c r="BXF21" s="7"/>
      <c r="BXG21" s="7"/>
      <c r="BXH21" s="7"/>
      <c r="BXI21" s="7"/>
      <c r="BXJ21" s="7"/>
      <c r="BXK21" s="7"/>
      <c r="BXL21" s="7"/>
      <c r="BXM21" s="7"/>
      <c r="BXN21" s="7"/>
      <c r="BXO21" s="7"/>
      <c r="BXP21" s="7"/>
      <c r="BXQ21" s="7"/>
      <c r="BXR21" s="7"/>
      <c r="BXS21" s="7"/>
      <c r="BXT21" s="7"/>
      <c r="BXU21" s="7"/>
      <c r="BXV21" s="7"/>
      <c r="BXW21" s="7"/>
      <c r="BXX21" s="7"/>
      <c r="BXY21" s="7"/>
      <c r="BXZ21" s="7"/>
      <c r="BYA21" s="7"/>
      <c r="BYB21" s="7"/>
      <c r="BYC21" s="7"/>
      <c r="BYD21" s="7"/>
      <c r="BYE21" s="7"/>
      <c r="BYF21" s="7"/>
      <c r="BYG21" s="7"/>
      <c r="BYH21" s="7"/>
      <c r="BYI21" s="7"/>
      <c r="BYJ21" s="7"/>
      <c r="BYK21" s="7"/>
      <c r="BYL21" s="7"/>
      <c r="BYM21" s="7"/>
      <c r="BYN21" s="7"/>
      <c r="BYO21" s="7"/>
      <c r="BYP21" s="7"/>
      <c r="BYQ21" s="7"/>
      <c r="BYR21" s="7"/>
      <c r="BYS21" s="7"/>
      <c r="BYT21" s="7"/>
      <c r="BYU21" s="7"/>
      <c r="BYV21" s="7"/>
      <c r="BYW21" s="7"/>
      <c r="BYX21" s="7"/>
      <c r="BYY21" s="7"/>
      <c r="BYZ21" s="7"/>
      <c r="BZA21" s="7"/>
      <c r="BZB21" s="7"/>
      <c r="BZC21" s="7"/>
      <c r="BZD21" s="7"/>
      <c r="BZE21" s="7"/>
      <c r="BZF21" s="7"/>
      <c r="BZG21" s="7"/>
      <c r="BZH21" s="7"/>
      <c r="BZI21" s="7"/>
      <c r="BZJ21" s="7"/>
      <c r="BZK21" s="7"/>
      <c r="BZL21" s="7"/>
      <c r="BZM21" s="7"/>
      <c r="BZN21" s="7"/>
      <c r="BZO21" s="7"/>
      <c r="BZP21" s="7"/>
      <c r="BZQ21" s="7"/>
      <c r="BZR21" s="7"/>
      <c r="BZS21" s="7"/>
      <c r="BZT21" s="7"/>
      <c r="BZU21" s="7"/>
      <c r="BZV21" s="7"/>
      <c r="BZW21" s="7"/>
      <c r="BZX21" s="7"/>
      <c r="BZY21" s="7"/>
      <c r="BZZ21" s="7"/>
      <c r="CAA21" s="7"/>
      <c r="CAB21" s="7"/>
      <c r="CAC21" s="7"/>
      <c r="CAD21" s="7"/>
      <c r="CAE21" s="7"/>
      <c r="CAF21" s="7"/>
      <c r="CAG21" s="7"/>
      <c r="CAH21" s="7"/>
      <c r="CAI21" s="7"/>
      <c r="CAJ21" s="7"/>
      <c r="CAK21" s="7"/>
      <c r="CAL21" s="7"/>
      <c r="CAM21" s="7"/>
      <c r="CAN21" s="7"/>
      <c r="CAO21" s="7"/>
      <c r="CAP21" s="7"/>
      <c r="CAQ21" s="7"/>
      <c r="CAR21" s="7"/>
      <c r="CAS21" s="7"/>
      <c r="CAT21" s="7"/>
      <c r="CAU21" s="7"/>
      <c r="CAV21" s="7"/>
      <c r="CAW21" s="7"/>
      <c r="CAX21" s="7"/>
      <c r="CAY21" s="7"/>
      <c r="CAZ21" s="7"/>
      <c r="CBA21" s="7"/>
      <c r="CBB21" s="7"/>
      <c r="CBC21" s="7"/>
      <c r="CBD21" s="7"/>
      <c r="CBE21" s="7"/>
      <c r="CBF21" s="7"/>
      <c r="CBG21" s="7"/>
      <c r="CBH21" s="7"/>
      <c r="CBI21" s="7"/>
      <c r="CBJ21" s="7"/>
      <c r="CBK21" s="7"/>
      <c r="CBL21" s="7"/>
      <c r="CBM21" s="7"/>
      <c r="CBN21" s="7"/>
      <c r="CBO21" s="7"/>
      <c r="CBP21" s="7"/>
      <c r="CBQ21" s="7"/>
      <c r="CBR21" s="7"/>
      <c r="CBS21" s="7"/>
      <c r="CBT21" s="7"/>
      <c r="CBU21" s="7"/>
      <c r="CBV21" s="7"/>
      <c r="CBW21" s="7"/>
      <c r="CBX21" s="7"/>
      <c r="CBY21" s="7"/>
      <c r="CBZ21" s="7"/>
      <c r="CCA21" s="7"/>
      <c r="CCB21" s="7"/>
      <c r="CCC21" s="7"/>
      <c r="CCD21" s="7"/>
      <c r="CCE21" s="7"/>
      <c r="CCF21" s="7"/>
      <c r="CCG21" s="7"/>
      <c r="CCH21" s="7"/>
      <c r="CCI21" s="7"/>
      <c r="CCJ21" s="7"/>
      <c r="CCK21" s="7"/>
      <c r="CCL21" s="7"/>
      <c r="CCM21" s="7"/>
      <c r="CCN21" s="7"/>
      <c r="CCO21" s="7"/>
      <c r="CCP21" s="7"/>
      <c r="CCQ21" s="7"/>
      <c r="CCR21" s="7"/>
      <c r="CCS21" s="7"/>
      <c r="CCT21" s="7"/>
      <c r="CCU21" s="7"/>
      <c r="CCV21" s="7"/>
      <c r="CCW21" s="7"/>
      <c r="CCX21" s="7"/>
      <c r="CCY21" s="7"/>
      <c r="CCZ21" s="7"/>
      <c r="CDA21" s="7"/>
      <c r="CDB21" s="7"/>
      <c r="CDC21" s="7"/>
      <c r="CDD21" s="7"/>
      <c r="CDE21" s="7"/>
      <c r="CDF21" s="7"/>
      <c r="CDG21" s="7"/>
      <c r="CDH21" s="7"/>
      <c r="CDI21" s="7"/>
      <c r="CDJ21" s="7"/>
      <c r="CDK21" s="7"/>
      <c r="CDL21" s="7"/>
      <c r="CDM21" s="7"/>
      <c r="CDN21" s="7"/>
      <c r="CDO21" s="7"/>
      <c r="CDP21" s="7"/>
      <c r="CDQ21" s="7"/>
      <c r="CDR21" s="7"/>
      <c r="CDS21" s="7"/>
      <c r="CDT21" s="7"/>
      <c r="CDU21" s="7"/>
      <c r="CDV21" s="7"/>
      <c r="CDW21" s="7"/>
      <c r="CDX21" s="7"/>
      <c r="CDY21" s="7"/>
      <c r="CDZ21" s="7"/>
      <c r="CEA21" s="7"/>
      <c r="CEB21" s="7"/>
      <c r="CEC21" s="7"/>
      <c r="CED21" s="7"/>
      <c r="CEE21" s="7"/>
      <c r="CEF21" s="7"/>
      <c r="CEG21" s="7"/>
      <c r="CEH21" s="7"/>
      <c r="CEI21" s="7"/>
      <c r="CEJ21" s="7"/>
      <c r="CEK21" s="7"/>
      <c r="CEL21" s="7"/>
      <c r="CEM21" s="7"/>
      <c r="CEN21" s="7"/>
      <c r="CEO21" s="7"/>
      <c r="CEP21" s="7"/>
      <c r="CEQ21" s="7"/>
      <c r="CER21" s="7"/>
      <c r="CES21" s="7"/>
      <c r="CET21" s="7"/>
      <c r="CEU21" s="7"/>
      <c r="CEV21" s="7"/>
      <c r="CEW21" s="7"/>
      <c r="CEX21" s="7"/>
      <c r="CEY21" s="7"/>
      <c r="CEZ21" s="7"/>
      <c r="CFA21" s="7"/>
      <c r="CFB21" s="7"/>
      <c r="CFC21" s="7"/>
      <c r="CFD21" s="7"/>
      <c r="CFE21" s="7"/>
      <c r="CFF21" s="7"/>
      <c r="CFG21" s="7"/>
      <c r="CFH21" s="7"/>
      <c r="CFI21" s="7"/>
      <c r="CFJ21" s="7"/>
      <c r="CFK21" s="7"/>
      <c r="CFL21" s="7"/>
      <c r="CFM21" s="7"/>
      <c r="CFN21" s="7"/>
      <c r="CFO21" s="7"/>
      <c r="CFP21" s="7"/>
      <c r="CFQ21" s="7"/>
      <c r="CFR21" s="7"/>
      <c r="CFS21" s="7"/>
      <c r="CFT21" s="7"/>
      <c r="CFU21" s="7"/>
      <c r="CFV21" s="7"/>
      <c r="CFW21" s="7"/>
      <c r="CFX21" s="7"/>
      <c r="CFY21" s="7"/>
      <c r="CFZ21" s="7"/>
      <c r="CGA21" s="7"/>
      <c r="CGB21" s="7"/>
      <c r="CGC21" s="7"/>
      <c r="CGD21" s="7"/>
      <c r="CGE21" s="7"/>
      <c r="CGF21" s="7"/>
      <c r="CGG21" s="7"/>
      <c r="CGH21" s="7"/>
      <c r="CGI21" s="7"/>
      <c r="CGJ21" s="7"/>
      <c r="CGK21" s="7"/>
      <c r="CGL21" s="7"/>
      <c r="CGM21" s="7"/>
      <c r="CGN21" s="7"/>
      <c r="CGO21" s="7"/>
      <c r="CGP21" s="7"/>
      <c r="CGQ21" s="7"/>
      <c r="CGR21" s="7"/>
      <c r="CGS21" s="7"/>
      <c r="CGT21" s="7"/>
      <c r="CGU21" s="7"/>
      <c r="CGV21" s="7"/>
      <c r="CGW21" s="7"/>
      <c r="CGX21" s="7"/>
      <c r="CGY21" s="7"/>
      <c r="CGZ21" s="7"/>
      <c r="CHA21" s="7"/>
      <c r="CHB21" s="7"/>
      <c r="CHC21" s="7"/>
      <c r="CHD21" s="7"/>
      <c r="CHE21" s="7"/>
      <c r="CHF21" s="7"/>
      <c r="CHG21" s="7"/>
      <c r="CHH21" s="7"/>
      <c r="CHI21" s="7"/>
      <c r="CHJ21" s="7"/>
      <c r="CHK21" s="7"/>
      <c r="CHL21" s="7"/>
      <c r="CHM21" s="7"/>
      <c r="CHN21" s="7"/>
      <c r="CHO21" s="7"/>
      <c r="CHP21" s="7"/>
      <c r="CHQ21" s="7"/>
      <c r="CHR21" s="7"/>
      <c r="CHS21" s="7"/>
      <c r="CHT21" s="7"/>
      <c r="CHU21" s="7"/>
      <c r="CHV21" s="7"/>
      <c r="CHW21" s="7"/>
      <c r="CHX21" s="7"/>
      <c r="CHY21" s="7"/>
      <c r="CHZ21" s="7"/>
      <c r="CIA21" s="7"/>
      <c r="CIB21" s="7"/>
      <c r="CIC21" s="7"/>
      <c r="CID21" s="7"/>
      <c r="CIE21" s="7"/>
      <c r="CIF21" s="7"/>
      <c r="CIG21" s="7"/>
      <c r="CIH21" s="7"/>
      <c r="CII21" s="7"/>
      <c r="CIJ21" s="7"/>
      <c r="CIK21" s="7"/>
      <c r="CIL21" s="7"/>
      <c r="CIM21" s="7"/>
      <c r="CIN21" s="7"/>
      <c r="CIO21" s="7"/>
      <c r="CIP21" s="7"/>
      <c r="CIQ21" s="7"/>
      <c r="CIR21" s="7"/>
      <c r="CIS21" s="7"/>
      <c r="CIT21" s="7"/>
      <c r="CIU21" s="7"/>
      <c r="CIV21" s="7"/>
      <c r="CIW21" s="7"/>
      <c r="CIX21" s="7"/>
      <c r="CIY21" s="7"/>
      <c r="CIZ21" s="7"/>
      <c r="CJA21" s="7"/>
      <c r="CJB21" s="7"/>
      <c r="CJC21" s="7"/>
      <c r="CJD21" s="7"/>
      <c r="CJE21" s="7"/>
      <c r="CJF21" s="7"/>
      <c r="CJG21" s="7"/>
      <c r="CJH21" s="7"/>
      <c r="CJI21" s="7"/>
      <c r="CJJ21" s="7"/>
      <c r="CJK21" s="7"/>
      <c r="CJL21" s="7"/>
      <c r="CJM21" s="7"/>
      <c r="CJN21" s="7"/>
      <c r="CJO21" s="7"/>
      <c r="CJP21" s="7"/>
      <c r="CJQ21" s="7"/>
      <c r="CJR21" s="7"/>
      <c r="CJS21" s="7"/>
      <c r="CJT21" s="7"/>
      <c r="CJU21" s="7"/>
      <c r="CJV21" s="7"/>
      <c r="CJW21" s="7"/>
      <c r="CJX21" s="7"/>
      <c r="CJY21" s="7"/>
      <c r="CJZ21" s="7"/>
      <c r="CKA21" s="7"/>
      <c r="CKB21" s="7"/>
      <c r="CKC21" s="7"/>
      <c r="CKD21" s="7"/>
      <c r="CKE21" s="7"/>
      <c r="CKF21" s="7"/>
      <c r="CKG21" s="7"/>
      <c r="CKH21" s="7"/>
      <c r="CKI21" s="7"/>
      <c r="CKJ21" s="7"/>
      <c r="CKK21" s="7"/>
      <c r="CKL21" s="7"/>
      <c r="CKM21" s="7"/>
      <c r="CKN21" s="7"/>
      <c r="CKO21" s="7"/>
      <c r="CKP21" s="7"/>
      <c r="CKQ21" s="7"/>
      <c r="CKR21" s="7"/>
      <c r="CKS21" s="7"/>
      <c r="CKT21" s="7"/>
      <c r="CKU21" s="7"/>
      <c r="CKV21" s="7"/>
      <c r="CKW21" s="7"/>
      <c r="CKX21" s="7"/>
      <c r="CKY21" s="7"/>
      <c r="CKZ21" s="7"/>
      <c r="CLA21" s="7"/>
      <c r="CLB21" s="7"/>
      <c r="CLC21" s="7"/>
      <c r="CLD21" s="7"/>
      <c r="CLE21" s="7"/>
      <c r="CLF21" s="7"/>
      <c r="CLG21" s="7"/>
      <c r="CLH21" s="7"/>
      <c r="CLI21" s="7"/>
      <c r="CLJ21" s="7"/>
      <c r="CLK21" s="7"/>
      <c r="CLL21" s="7"/>
      <c r="CLM21" s="7"/>
      <c r="CLN21" s="7"/>
      <c r="CLO21" s="7"/>
      <c r="CLP21" s="7"/>
      <c r="CLQ21" s="7"/>
      <c r="CLR21" s="7"/>
      <c r="CLS21" s="7"/>
      <c r="CLT21" s="7"/>
      <c r="CLU21" s="7"/>
      <c r="CLV21" s="7"/>
      <c r="CLW21" s="7"/>
      <c r="CLX21" s="7"/>
      <c r="CLY21" s="7"/>
      <c r="CLZ21" s="7"/>
      <c r="CMA21" s="7"/>
      <c r="CMB21" s="7"/>
      <c r="CMC21" s="7"/>
      <c r="CMD21" s="7"/>
      <c r="CME21" s="7"/>
      <c r="CMF21" s="7"/>
      <c r="CMG21" s="7"/>
      <c r="CMH21" s="7"/>
      <c r="CMI21" s="7"/>
      <c r="CMJ21" s="7"/>
      <c r="CMK21" s="7"/>
      <c r="CML21" s="7"/>
      <c r="CMM21" s="7"/>
      <c r="CMN21" s="7"/>
      <c r="CMO21" s="7"/>
      <c r="CMP21" s="7"/>
      <c r="CMQ21" s="7"/>
      <c r="CMR21" s="7"/>
      <c r="CMS21" s="7"/>
      <c r="CMT21" s="7"/>
      <c r="CMU21" s="7"/>
      <c r="CMV21" s="7"/>
      <c r="CMW21" s="7"/>
      <c r="CMX21" s="7"/>
      <c r="CMY21" s="7"/>
      <c r="CMZ21" s="7"/>
      <c r="CNA21" s="7"/>
      <c r="CNB21" s="7"/>
      <c r="CNC21" s="7"/>
      <c r="CND21" s="7"/>
      <c r="CNE21" s="7"/>
      <c r="CNF21" s="7"/>
      <c r="CNG21" s="7"/>
      <c r="CNH21" s="7"/>
      <c r="CNI21" s="7"/>
      <c r="CNJ21" s="7"/>
      <c r="CNK21" s="7"/>
      <c r="CNL21" s="7"/>
      <c r="CNM21" s="7"/>
      <c r="CNN21" s="7"/>
      <c r="CNO21" s="7"/>
      <c r="CNP21" s="7"/>
      <c r="CNQ21" s="7"/>
      <c r="CNR21" s="7"/>
      <c r="CNS21" s="7"/>
      <c r="CNT21" s="7"/>
      <c r="CNU21" s="7"/>
      <c r="CNV21" s="7"/>
      <c r="CNW21" s="7"/>
      <c r="CNX21" s="7"/>
      <c r="CNY21" s="7"/>
      <c r="CNZ21" s="7"/>
      <c r="COA21" s="7"/>
      <c r="COB21" s="7"/>
      <c r="COC21" s="7"/>
      <c r="COD21" s="7"/>
      <c r="COE21" s="7"/>
      <c r="COF21" s="7"/>
      <c r="COG21" s="7"/>
      <c r="COH21" s="7"/>
      <c r="COI21" s="7"/>
      <c r="COJ21" s="7"/>
      <c r="COK21" s="7"/>
      <c r="COL21" s="7"/>
      <c r="COM21" s="7"/>
      <c r="CON21" s="7"/>
      <c r="COO21" s="7"/>
      <c r="COP21" s="7"/>
      <c r="COQ21" s="7"/>
      <c r="COR21" s="7"/>
      <c r="COS21" s="7"/>
      <c r="COT21" s="7"/>
      <c r="COU21" s="7"/>
      <c r="COV21" s="7"/>
      <c r="COW21" s="7"/>
      <c r="COX21" s="7"/>
      <c r="COY21" s="7"/>
      <c r="COZ21" s="7"/>
      <c r="CPA21" s="7"/>
      <c r="CPB21" s="7"/>
      <c r="CPC21" s="7"/>
      <c r="CPD21" s="7"/>
      <c r="CPE21" s="7"/>
      <c r="CPF21" s="7"/>
      <c r="CPG21" s="7"/>
      <c r="CPH21" s="7"/>
      <c r="CPI21" s="7"/>
      <c r="CPJ21" s="7"/>
      <c r="CPK21" s="7"/>
      <c r="CPL21" s="7"/>
      <c r="CPM21" s="7"/>
      <c r="CPN21" s="7"/>
      <c r="CPO21" s="7"/>
      <c r="CPP21" s="7"/>
      <c r="CPQ21" s="7"/>
      <c r="CPR21" s="7"/>
      <c r="CPS21" s="7"/>
      <c r="CPT21" s="7"/>
      <c r="CPU21" s="7"/>
      <c r="CPV21" s="7"/>
      <c r="CPW21" s="7"/>
      <c r="CPX21" s="7"/>
      <c r="CPY21" s="7"/>
      <c r="CPZ21" s="7"/>
      <c r="CQA21" s="7"/>
      <c r="CQB21" s="7"/>
      <c r="CQC21" s="7"/>
      <c r="CQD21" s="7"/>
      <c r="CQE21" s="7"/>
      <c r="CQF21" s="7"/>
      <c r="CQG21" s="7"/>
      <c r="CQH21" s="7"/>
      <c r="CQI21" s="7"/>
      <c r="CQJ21" s="7"/>
      <c r="CQK21" s="7"/>
      <c r="CQL21" s="7"/>
      <c r="CQM21" s="7"/>
      <c r="CQN21" s="7"/>
      <c r="CQO21" s="7"/>
      <c r="CQP21" s="7"/>
      <c r="CQQ21" s="7"/>
      <c r="CQR21" s="7"/>
      <c r="CQS21" s="7"/>
      <c r="CQT21" s="7"/>
      <c r="CQU21" s="7"/>
      <c r="CQV21" s="7"/>
      <c r="CQW21" s="7"/>
      <c r="CQX21" s="7"/>
      <c r="CQY21" s="7"/>
      <c r="CQZ21" s="7"/>
      <c r="CRA21" s="7"/>
      <c r="CRB21" s="7"/>
      <c r="CRC21" s="7"/>
      <c r="CRD21" s="7"/>
      <c r="CRE21" s="7"/>
      <c r="CRF21" s="7"/>
      <c r="CRG21" s="7"/>
      <c r="CRH21" s="7"/>
      <c r="CRI21" s="7"/>
      <c r="CRJ21" s="7"/>
      <c r="CRK21" s="7"/>
      <c r="CRL21" s="7"/>
      <c r="CRM21" s="7"/>
      <c r="CRN21" s="7"/>
      <c r="CRO21" s="7"/>
      <c r="CRP21" s="7"/>
      <c r="CRQ21" s="7"/>
      <c r="CRR21" s="7"/>
      <c r="CRS21" s="7"/>
      <c r="CRT21" s="7"/>
      <c r="CRU21" s="7"/>
      <c r="CRV21" s="7"/>
      <c r="CRW21" s="7"/>
      <c r="CRX21" s="7"/>
      <c r="CRY21" s="7"/>
      <c r="CRZ21" s="7"/>
      <c r="CSA21" s="7"/>
      <c r="CSB21" s="7"/>
      <c r="CSC21" s="7"/>
      <c r="CSD21" s="7"/>
      <c r="CSE21" s="7"/>
      <c r="CSF21" s="7"/>
      <c r="CSG21" s="7"/>
      <c r="CSH21" s="7"/>
      <c r="CSI21" s="7"/>
      <c r="CSJ21" s="7"/>
      <c r="CSK21" s="7"/>
      <c r="CSL21" s="7"/>
      <c r="CSM21" s="7"/>
      <c r="CSN21" s="7"/>
      <c r="CSO21" s="7"/>
      <c r="CSP21" s="7"/>
      <c r="CSQ21" s="7"/>
      <c r="CSR21" s="7"/>
      <c r="CSS21" s="7"/>
      <c r="CST21" s="7"/>
      <c r="CSU21" s="7"/>
      <c r="CSV21" s="7"/>
      <c r="CSW21" s="7"/>
      <c r="CSX21" s="7"/>
      <c r="CSY21" s="7"/>
      <c r="CSZ21" s="7"/>
      <c r="CTA21" s="7"/>
      <c r="CTB21" s="7"/>
      <c r="CTC21" s="7"/>
      <c r="CTD21" s="7"/>
      <c r="CTE21" s="7"/>
      <c r="CTF21" s="7"/>
      <c r="CTG21" s="7"/>
      <c r="CTH21" s="7"/>
      <c r="CTI21" s="7"/>
      <c r="CTJ21" s="7"/>
      <c r="CTK21" s="7"/>
      <c r="CTL21" s="7"/>
      <c r="CTM21" s="7"/>
      <c r="CTN21" s="7"/>
      <c r="CTO21" s="7"/>
      <c r="CTP21" s="7"/>
      <c r="CTQ21" s="7"/>
      <c r="CTR21" s="7"/>
      <c r="CTS21" s="7"/>
      <c r="CTT21" s="7"/>
      <c r="CTU21" s="7"/>
      <c r="CTV21" s="7"/>
      <c r="CTW21" s="7"/>
      <c r="CTX21" s="7"/>
      <c r="CTY21" s="7"/>
      <c r="CTZ21" s="7"/>
      <c r="CUA21" s="7"/>
      <c r="CUB21" s="7"/>
      <c r="CUC21" s="7"/>
      <c r="CUD21" s="7"/>
      <c r="CUE21" s="7"/>
      <c r="CUF21" s="7"/>
      <c r="CUG21" s="7"/>
      <c r="CUH21" s="7"/>
      <c r="CUI21" s="7"/>
      <c r="CUJ21" s="7"/>
      <c r="CUK21" s="7"/>
      <c r="CUL21" s="7"/>
      <c r="CUM21" s="7"/>
      <c r="CUN21" s="7"/>
      <c r="CUO21" s="7"/>
      <c r="CUP21" s="7"/>
      <c r="CUQ21" s="7"/>
      <c r="CUR21" s="7"/>
      <c r="CUS21" s="7"/>
      <c r="CUT21" s="7"/>
      <c r="CUU21" s="7"/>
      <c r="CUV21" s="7"/>
      <c r="CUW21" s="7"/>
      <c r="CUX21" s="7"/>
      <c r="CUY21" s="7"/>
      <c r="CUZ21" s="7"/>
      <c r="CVA21" s="7"/>
      <c r="CVB21" s="7"/>
      <c r="CVC21" s="7"/>
      <c r="CVD21" s="7"/>
      <c r="CVE21" s="7"/>
      <c r="CVF21" s="7"/>
      <c r="CVG21" s="7"/>
      <c r="CVH21" s="7"/>
      <c r="CVI21" s="7"/>
      <c r="CVJ21" s="7"/>
      <c r="CVK21" s="7"/>
      <c r="CVL21" s="7"/>
      <c r="CVM21" s="7"/>
      <c r="CVN21" s="7"/>
      <c r="CVO21" s="7"/>
      <c r="CVP21" s="7"/>
      <c r="CVQ21" s="7"/>
      <c r="CVR21" s="7"/>
      <c r="CVS21" s="7"/>
      <c r="CVT21" s="7"/>
      <c r="CVU21" s="7"/>
      <c r="CVV21" s="7"/>
      <c r="CVW21" s="7"/>
      <c r="CVX21" s="7"/>
      <c r="CVY21" s="7"/>
      <c r="CVZ21" s="7"/>
      <c r="CWA21" s="7"/>
      <c r="CWB21" s="7"/>
      <c r="CWC21" s="7"/>
      <c r="CWD21" s="7"/>
      <c r="CWE21" s="7"/>
      <c r="CWF21" s="7"/>
      <c r="CWG21" s="7"/>
      <c r="CWH21" s="7"/>
      <c r="CWI21" s="7"/>
      <c r="CWJ21" s="7"/>
      <c r="CWK21" s="7"/>
      <c r="CWL21" s="7"/>
      <c r="CWM21" s="7"/>
      <c r="CWN21" s="7"/>
      <c r="CWO21" s="7"/>
      <c r="CWP21" s="7"/>
      <c r="CWQ21" s="7"/>
      <c r="CWR21" s="7"/>
      <c r="CWS21" s="7"/>
      <c r="CWT21" s="7"/>
      <c r="CWU21" s="7"/>
      <c r="CWV21" s="7"/>
      <c r="CWW21" s="7"/>
      <c r="CWX21" s="7"/>
      <c r="CWY21" s="7"/>
      <c r="CWZ21" s="7"/>
      <c r="CXA21" s="7"/>
      <c r="CXB21" s="7"/>
      <c r="CXC21" s="7"/>
      <c r="CXD21" s="7"/>
      <c r="CXE21" s="7"/>
      <c r="CXF21" s="7"/>
      <c r="CXG21" s="7"/>
      <c r="CXH21" s="7"/>
      <c r="CXI21" s="7"/>
      <c r="CXJ21" s="7"/>
      <c r="CXK21" s="7"/>
      <c r="CXL21" s="7"/>
      <c r="CXM21" s="7"/>
      <c r="CXN21" s="7"/>
      <c r="CXO21" s="7"/>
      <c r="CXP21" s="7"/>
      <c r="CXQ21" s="7"/>
      <c r="CXR21" s="7"/>
      <c r="CXS21" s="7"/>
      <c r="CXT21" s="7"/>
      <c r="CXU21" s="7"/>
      <c r="CXV21" s="7"/>
      <c r="CXW21" s="7"/>
      <c r="CXX21" s="7"/>
      <c r="CXY21" s="7"/>
      <c r="CXZ21" s="7"/>
      <c r="CYA21" s="7"/>
      <c r="CYB21" s="7"/>
      <c r="CYC21" s="7"/>
      <c r="CYD21" s="7"/>
      <c r="CYE21" s="7"/>
      <c r="CYF21" s="7"/>
      <c r="CYG21" s="7"/>
      <c r="CYH21" s="7"/>
      <c r="CYI21" s="7"/>
      <c r="CYJ21" s="7"/>
      <c r="CYK21" s="7"/>
      <c r="CYL21" s="7"/>
      <c r="CYM21" s="7"/>
      <c r="CYN21" s="7"/>
      <c r="CYO21" s="7"/>
      <c r="CYP21" s="7"/>
      <c r="CYQ21" s="7"/>
      <c r="CYR21" s="7"/>
      <c r="CYS21" s="7"/>
      <c r="CYT21" s="7"/>
      <c r="CYU21" s="7"/>
      <c r="CYV21" s="7"/>
      <c r="CYW21" s="7"/>
      <c r="CYX21" s="7"/>
      <c r="CYY21" s="7"/>
      <c r="CYZ21" s="7"/>
      <c r="CZA21" s="7"/>
      <c r="CZB21" s="7"/>
      <c r="CZC21" s="7"/>
      <c r="CZD21" s="7"/>
      <c r="CZE21" s="7"/>
      <c r="CZF21" s="7"/>
      <c r="CZG21" s="7"/>
      <c r="CZH21" s="7"/>
      <c r="CZI21" s="7"/>
      <c r="CZJ21" s="7"/>
      <c r="CZK21" s="7"/>
      <c r="CZL21" s="7"/>
      <c r="CZM21" s="7"/>
      <c r="CZN21" s="7"/>
      <c r="CZO21" s="7"/>
      <c r="CZP21" s="7"/>
      <c r="CZQ21" s="7"/>
      <c r="CZR21" s="7"/>
      <c r="CZS21" s="7"/>
      <c r="CZT21" s="7"/>
      <c r="CZU21" s="7"/>
      <c r="CZV21" s="7"/>
      <c r="CZW21" s="7"/>
      <c r="CZX21" s="7"/>
      <c r="CZY21" s="7"/>
      <c r="CZZ21" s="7"/>
      <c r="DAA21" s="7"/>
      <c r="DAB21" s="7"/>
      <c r="DAC21" s="7"/>
      <c r="DAD21" s="7"/>
      <c r="DAE21" s="7"/>
      <c r="DAF21" s="7"/>
      <c r="DAG21" s="7"/>
      <c r="DAH21" s="7"/>
      <c r="DAI21" s="7"/>
      <c r="DAJ21" s="7"/>
      <c r="DAK21" s="7"/>
      <c r="DAL21" s="7"/>
      <c r="DAM21" s="7"/>
      <c r="DAN21" s="7"/>
      <c r="DAO21" s="7"/>
      <c r="DAP21" s="7"/>
      <c r="DAQ21" s="7"/>
      <c r="DAR21" s="7"/>
      <c r="DAS21" s="7"/>
      <c r="DAT21" s="7"/>
      <c r="DAU21" s="7"/>
      <c r="DAV21" s="7"/>
      <c r="DAW21" s="7"/>
      <c r="DAX21" s="7"/>
      <c r="DAY21" s="7"/>
      <c r="DAZ21" s="7"/>
      <c r="DBA21" s="7"/>
      <c r="DBB21" s="7"/>
      <c r="DBC21" s="7"/>
      <c r="DBD21" s="7"/>
      <c r="DBE21" s="7"/>
      <c r="DBF21" s="7"/>
      <c r="DBG21" s="7"/>
      <c r="DBH21" s="7"/>
      <c r="DBI21" s="7"/>
      <c r="DBJ21" s="7"/>
      <c r="DBK21" s="7"/>
      <c r="DBL21" s="7"/>
      <c r="DBM21" s="7"/>
      <c r="DBN21" s="7"/>
      <c r="DBO21" s="7"/>
      <c r="DBP21" s="7"/>
      <c r="DBQ21" s="7"/>
      <c r="DBR21" s="7"/>
      <c r="DBS21" s="7"/>
      <c r="DBT21" s="7"/>
      <c r="DBU21" s="7"/>
      <c r="DBV21" s="7"/>
      <c r="DBW21" s="7"/>
      <c r="DBX21" s="7"/>
      <c r="DBY21" s="7"/>
      <c r="DBZ21" s="7"/>
      <c r="DCA21" s="7"/>
      <c r="DCB21" s="7"/>
      <c r="DCC21" s="7"/>
      <c r="DCD21" s="7"/>
      <c r="DCE21" s="7"/>
      <c r="DCF21" s="7"/>
      <c r="DCG21" s="7"/>
      <c r="DCH21" s="7"/>
      <c r="DCI21" s="7"/>
      <c r="DCJ21" s="7"/>
      <c r="DCK21" s="7"/>
      <c r="DCL21" s="7"/>
      <c r="DCM21" s="7"/>
      <c r="DCN21" s="7"/>
      <c r="DCO21" s="7"/>
      <c r="DCP21" s="7"/>
      <c r="DCQ21" s="7"/>
      <c r="DCR21" s="7"/>
      <c r="DCS21" s="7"/>
      <c r="DCT21" s="7"/>
      <c r="DCU21" s="7"/>
      <c r="DCV21" s="7"/>
      <c r="DCW21" s="7"/>
      <c r="DCX21" s="7"/>
      <c r="DCY21" s="7"/>
      <c r="DCZ21" s="7"/>
      <c r="DDA21" s="7"/>
      <c r="DDB21" s="7"/>
      <c r="DDC21" s="7"/>
      <c r="DDD21" s="7"/>
      <c r="DDE21" s="7"/>
      <c r="DDF21" s="7"/>
      <c r="DDG21" s="7"/>
      <c r="DDH21" s="7"/>
      <c r="DDI21" s="7"/>
      <c r="DDJ21" s="7"/>
      <c r="DDK21" s="7"/>
      <c r="DDL21" s="7"/>
      <c r="DDM21" s="7"/>
      <c r="DDN21" s="7"/>
      <c r="DDO21" s="7"/>
      <c r="DDP21" s="7"/>
      <c r="DDQ21" s="7"/>
      <c r="DDR21" s="7"/>
      <c r="DDS21" s="7"/>
      <c r="DDT21" s="7"/>
      <c r="DDU21" s="7"/>
      <c r="DDV21" s="7"/>
      <c r="DDW21" s="7"/>
      <c r="DDX21" s="7"/>
      <c r="DDY21" s="7"/>
      <c r="DDZ21" s="7"/>
      <c r="DEA21" s="7"/>
      <c r="DEB21" s="7"/>
      <c r="DEC21" s="7"/>
      <c r="DED21" s="7"/>
      <c r="DEE21" s="7"/>
      <c r="DEF21" s="7"/>
      <c r="DEG21" s="7"/>
      <c r="DEH21" s="7"/>
      <c r="DEI21" s="7"/>
      <c r="DEJ21" s="7"/>
      <c r="DEK21" s="7"/>
      <c r="DEL21" s="7"/>
      <c r="DEM21" s="7"/>
      <c r="DEN21" s="7"/>
      <c r="DEO21" s="7"/>
      <c r="DEP21" s="7"/>
      <c r="DEQ21" s="7"/>
      <c r="DER21" s="7"/>
      <c r="DES21" s="7"/>
      <c r="DET21" s="7"/>
      <c r="DEU21" s="7"/>
      <c r="DEV21" s="7"/>
      <c r="DEW21" s="7"/>
      <c r="DEX21" s="7"/>
      <c r="DEY21" s="7"/>
      <c r="DEZ21" s="7"/>
      <c r="DFA21" s="7"/>
      <c r="DFB21" s="7"/>
      <c r="DFC21" s="7"/>
      <c r="DFD21" s="7"/>
      <c r="DFE21" s="7"/>
      <c r="DFF21" s="7"/>
      <c r="DFG21" s="7"/>
      <c r="DFH21" s="7"/>
      <c r="DFI21" s="7"/>
      <c r="DFJ21" s="7"/>
      <c r="DFK21" s="7"/>
      <c r="DFL21" s="7"/>
      <c r="DFM21" s="7"/>
      <c r="DFN21" s="7"/>
      <c r="DFO21" s="7"/>
      <c r="DFP21" s="7"/>
      <c r="DFQ21" s="7"/>
      <c r="DFR21" s="7"/>
      <c r="DFS21" s="7"/>
      <c r="DFT21" s="7"/>
      <c r="DFU21" s="7"/>
      <c r="DFV21" s="7"/>
      <c r="DFW21" s="7"/>
      <c r="DFX21" s="7"/>
      <c r="DFY21" s="7"/>
      <c r="DFZ21" s="7"/>
      <c r="DGA21" s="7"/>
      <c r="DGB21" s="7"/>
      <c r="DGC21" s="7"/>
      <c r="DGD21" s="7"/>
      <c r="DGE21" s="7"/>
      <c r="DGF21" s="7"/>
      <c r="DGG21" s="7"/>
      <c r="DGH21" s="7"/>
      <c r="DGI21" s="7"/>
      <c r="DGJ21" s="7"/>
      <c r="DGK21" s="7"/>
      <c r="DGL21" s="7"/>
      <c r="DGM21" s="7"/>
      <c r="DGN21" s="7"/>
      <c r="DGO21" s="7"/>
      <c r="DGP21" s="7"/>
      <c r="DGQ21" s="7"/>
      <c r="DGR21" s="7"/>
      <c r="DGS21" s="7"/>
      <c r="DGT21" s="7"/>
      <c r="DGU21" s="7"/>
      <c r="DGV21" s="7"/>
      <c r="DGW21" s="7"/>
      <c r="DGX21" s="7"/>
      <c r="DGY21" s="7"/>
      <c r="DGZ21" s="7"/>
      <c r="DHA21" s="7"/>
      <c r="DHB21" s="7"/>
      <c r="DHC21" s="7"/>
      <c r="DHD21" s="7"/>
      <c r="DHE21" s="7"/>
      <c r="DHF21" s="7"/>
      <c r="DHG21" s="7"/>
      <c r="DHH21" s="7"/>
      <c r="DHI21" s="7"/>
      <c r="DHJ21" s="7"/>
      <c r="DHK21" s="7"/>
      <c r="DHL21" s="7"/>
      <c r="DHM21" s="7"/>
      <c r="DHN21" s="7"/>
      <c r="DHO21" s="7"/>
      <c r="DHP21" s="7"/>
      <c r="DHQ21" s="7"/>
      <c r="DHR21" s="7"/>
      <c r="DHS21" s="7"/>
      <c r="DHT21" s="7"/>
      <c r="DHU21" s="7"/>
      <c r="DHV21" s="7"/>
      <c r="DHW21" s="7"/>
      <c r="DHX21" s="7"/>
      <c r="DHY21" s="7"/>
      <c r="DHZ21" s="7"/>
      <c r="DIA21" s="7"/>
      <c r="DIB21" s="7"/>
      <c r="DIC21" s="7"/>
      <c r="DID21" s="7"/>
      <c r="DIE21" s="7"/>
      <c r="DIF21" s="7"/>
      <c r="DIG21" s="7"/>
      <c r="DIH21" s="7"/>
      <c r="DII21" s="7"/>
      <c r="DIJ21" s="7"/>
      <c r="DIK21" s="7"/>
      <c r="DIL21" s="7"/>
      <c r="DIM21" s="7"/>
      <c r="DIN21" s="7"/>
      <c r="DIO21" s="7"/>
      <c r="DIP21" s="7"/>
      <c r="DIQ21" s="7"/>
      <c r="DIR21" s="7"/>
      <c r="DIS21" s="7"/>
      <c r="DIT21" s="7"/>
      <c r="DIU21" s="7"/>
      <c r="DIV21" s="7"/>
      <c r="DIW21" s="7"/>
      <c r="DIX21" s="7"/>
      <c r="DIY21" s="7"/>
      <c r="DIZ21" s="7"/>
      <c r="DJA21" s="7"/>
      <c r="DJB21" s="7"/>
      <c r="DJC21" s="7"/>
      <c r="DJD21" s="7"/>
      <c r="DJE21" s="7"/>
      <c r="DJF21" s="7"/>
      <c r="DJG21" s="7"/>
      <c r="DJH21" s="7"/>
      <c r="DJI21" s="7"/>
      <c r="DJJ21" s="7"/>
      <c r="DJK21" s="7"/>
      <c r="DJL21" s="7"/>
      <c r="DJM21" s="7"/>
      <c r="DJN21" s="7"/>
      <c r="DJO21" s="7"/>
      <c r="DJP21" s="7"/>
      <c r="DJQ21" s="7"/>
      <c r="DJR21" s="7"/>
      <c r="DJS21" s="7"/>
      <c r="DJT21" s="7"/>
      <c r="DJU21" s="7"/>
      <c r="DJV21" s="7"/>
      <c r="DJW21" s="7"/>
      <c r="DJX21" s="7"/>
      <c r="DJY21" s="7"/>
      <c r="DJZ21" s="7"/>
      <c r="DKA21" s="7"/>
      <c r="DKB21" s="7"/>
      <c r="DKC21" s="7"/>
      <c r="DKD21" s="7"/>
      <c r="DKE21" s="7"/>
      <c r="DKF21" s="7"/>
      <c r="DKG21" s="7"/>
      <c r="DKH21" s="7"/>
      <c r="DKI21" s="7"/>
      <c r="DKJ21" s="7"/>
      <c r="DKK21" s="7"/>
      <c r="DKL21" s="7"/>
      <c r="DKM21" s="7"/>
      <c r="DKN21" s="7"/>
      <c r="DKO21" s="7"/>
      <c r="DKP21" s="7"/>
      <c r="DKQ21" s="7"/>
      <c r="DKR21" s="7"/>
      <c r="DKS21" s="7"/>
      <c r="DKT21" s="7"/>
      <c r="DKU21" s="7"/>
      <c r="DKV21" s="7"/>
      <c r="DKW21" s="7"/>
      <c r="DKX21" s="7"/>
      <c r="DKY21" s="7"/>
      <c r="DKZ21" s="7"/>
      <c r="DLA21" s="7"/>
      <c r="DLB21" s="7"/>
      <c r="DLC21" s="7"/>
      <c r="DLD21" s="7"/>
      <c r="DLE21" s="7"/>
      <c r="DLF21" s="7"/>
      <c r="DLG21" s="7"/>
      <c r="DLH21" s="7"/>
      <c r="DLI21" s="7"/>
      <c r="DLJ21" s="7"/>
      <c r="DLK21" s="7"/>
      <c r="DLL21" s="7"/>
      <c r="DLM21" s="7"/>
      <c r="DLN21" s="7"/>
      <c r="DLO21" s="7"/>
      <c r="DLP21" s="7"/>
      <c r="DLQ21" s="7"/>
      <c r="DLR21" s="7"/>
      <c r="DLS21" s="7"/>
      <c r="DLT21" s="7"/>
      <c r="DLU21" s="7"/>
      <c r="DLV21" s="7"/>
      <c r="DLW21" s="7"/>
      <c r="DLX21" s="7"/>
      <c r="DLY21" s="7"/>
      <c r="DLZ21" s="7"/>
      <c r="DMA21" s="7"/>
      <c r="DMB21" s="7"/>
      <c r="DMC21" s="7"/>
      <c r="DMD21" s="7"/>
      <c r="DME21" s="7"/>
      <c r="DMF21" s="7"/>
      <c r="DMG21" s="7"/>
      <c r="DMH21" s="7"/>
      <c r="DMI21" s="7"/>
      <c r="DMJ21" s="7"/>
      <c r="DMK21" s="7"/>
      <c r="DML21" s="7"/>
      <c r="DMM21" s="7"/>
      <c r="DMN21" s="7"/>
      <c r="DMO21" s="7"/>
      <c r="DMP21" s="7"/>
      <c r="DMQ21" s="7"/>
      <c r="DMR21" s="7"/>
      <c r="DMS21" s="7"/>
      <c r="DMT21" s="7"/>
      <c r="DMU21" s="7"/>
      <c r="DMV21" s="7"/>
      <c r="DMW21" s="7"/>
      <c r="DMX21" s="7"/>
      <c r="DMY21" s="7"/>
      <c r="DMZ21" s="7"/>
      <c r="DNA21" s="7"/>
      <c r="DNB21" s="7"/>
      <c r="DNC21" s="7"/>
      <c r="DND21" s="7"/>
      <c r="DNE21" s="7"/>
      <c r="DNF21" s="7"/>
      <c r="DNG21" s="7"/>
      <c r="DNH21" s="7"/>
      <c r="DNI21" s="7"/>
      <c r="DNJ21" s="7"/>
      <c r="DNK21" s="7"/>
      <c r="DNL21" s="7"/>
      <c r="DNM21" s="7"/>
      <c r="DNN21" s="7"/>
      <c r="DNO21" s="7"/>
      <c r="DNP21" s="7"/>
      <c r="DNQ21" s="7"/>
      <c r="DNR21" s="7"/>
      <c r="DNS21" s="7"/>
      <c r="DNT21" s="7"/>
      <c r="DNU21" s="7"/>
      <c r="DNV21" s="7"/>
      <c r="DNW21" s="7"/>
      <c r="DNX21" s="7"/>
      <c r="DNY21" s="7"/>
      <c r="DNZ21" s="7"/>
      <c r="DOA21" s="7"/>
      <c r="DOB21" s="7"/>
      <c r="DOC21" s="7"/>
      <c r="DOD21" s="7"/>
      <c r="DOE21" s="7"/>
      <c r="DOF21" s="7"/>
      <c r="DOG21" s="7"/>
      <c r="DOH21" s="7"/>
      <c r="DOI21" s="7"/>
      <c r="DOJ21" s="7"/>
      <c r="DOK21" s="7"/>
      <c r="DOL21" s="7"/>
      <c r="DOM21" s="7"/>
      <c r="DON21" s="7"/>
      <c r="DOO21" s="7"/>
      <c r="DOP21" s="7"/>
      <c r="DOQ21" s="7"/>
      <c r="DOR21" s="7"/>
      <c r="DOS21" s="7"/>
      <c r="DOT21" s="7"/>
      <c r="DOU21" s="7"/>
      <c r="DOV21" s="7"/>
      <c r="DOW21" s="7"/>
      <c r="DOX21" s="7"/>
      <c r="DOY21" s="7"/>
      <c r="DOZ21" s="7"/>
      <c r="DPA21" s="7"/>
    </row>
    <row r="22" spans="2:3121" s="86" customFormat="1" ht="13.5" customHeight="1" x14ac:dyDescent="0.45">
      <c r="B22" s="106"/>
      <c r="C22" s="163"/>
      <c r="D22" s="164"/>
      <c r="E22" s="143"/>
      <c r="F22" s="165"/>
      <c r="G22" s="147"/>
      <c r="H22" s="146"/>
      <c r="I22" s="147"/>
      <c r="J22" s="109"/>
      <c r="K22" s="109"/>
      <c r="L22" s="109"/>
      <c r="M22" s="109"/>
      <c r="N22" s="109"/>
      <c r="O22" s="109"/>
      <c r="P22" s="109"/>
      <c r="Q22" s="166"/>
      <c r="R22" s="167"/>
      <c r="S22" s="110"/>
      <c r="T22" s="79"/>
      <c r="U22" s="148"/>
      <c r="V22" s="149"/>
      <c r="W22" s="110"/>
      <c r="X22" s="52"/>
      <c r="Y22" s="82"/>
      <c r="Z22" s="83"/>
      <c r="AA22" s="82"/>
      <c r="AB22" s="84"/>
      <c r="AC22" s="84"/>
      <c r="AE22" s="167"/>
      <c r="AF22" s="7"/>
      <c r="AG22" s="7"/>
      <c r="AH22" s="7"/>
      <c r="AI22" s="7"/>
      <c r="AJ22" s="7"/>
      <c r="AK22" s="87"/>
      <c r="AL22" s="168"/>
      <c r="AM22" s="84"/>
      <c r="AN22" s="84"/>
      <c r="AO22" s="84"/>
      <c r="AP22" s="7"/>
      <c r="AQ22" s="84"/>
      <c r="AR22" s="84"/>
      <c r="AS22" s="82"/>
      <c r="AT22" s="7"/>
      <c r="AU22" s="84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  <c r="IW22" s="7"/>
      <c r="IX22" s="7"/>
      <c r="IY22" s="7"/>
      <c r="IZ22" s="7"/>
      <c r="JA22" s="7"/>
      <c r="JB22" s="7"/>
      <c r="JC22" s="7"/>
      <c r="JD22" s="7"/>
      <c r="JE22" s="7"/>
      <c r="JF22" s="7"/>
      <c r="JG22" s="7"/>
      <c r="JH22" s="7"/>
      <c r="JI22" s="7"/>
      <c r="JJ22" s="7"/>
      <c r="JK22" s="7"/>
      <c r="JL22" s="7"/>
      <c r="JM22" s="7"/>
      <c r="JN22" s="7"/>
      <c r="JO22" s="7"/>
      <c r="JP22" s="7"/>
      <c r="JQ22" s="7"/>
      <c r="JR22" s="7"/>
      <c r="JS22" s="7"/>
      <c r="JT22" s="7"/>
      <c r="JU22" s="7"/>
      <c r="JV22" s="7"/>
      <c r="JW22" s="7"/>
      <c r="JX22" s="7"/>
      <c r="JY22" s="7"/>
      <c r="JZ22" s="7"/>
      <c r="KA22" s="7"/>
      <c r="KB22" s="7"/>
      <c r="KC22" s="7"/>
      <c r="KD22" s="7"/>
      <c r="KE22" s="7"/>
      <c r="KF22" s="7"/>
      <c r="KG22" s="7"/>
      <c r="KH22" s="7"/>
      <c r="KI22" s="7"/>
      <c r="KJ22" s="7"/>
      <c r="KK22" s="7"/>
      <c r="KL22" s="7"/>
      <c r="KM22" s="7"/>
      <c r="KN22" s="7"/>
      <c r="KO22" s="7"/>
      <c r="KP22" s="7"/>
      <c r="KQ22" s="7"/>
      <c r="KR22" s="7"/>
      <c r="KS22" s="7"/>
      <c r="KT22" s="7"/>
      <c r="KU22" s="7"/>
      <c r="KV22" s="7"/>
      <c r="KW22" s="7"/>
      <c r="KX22" s="7"/>
      <c r="KY22" s="7"/>
      <c r="KZ22" s="7"/>
      <c r="LA22" s="7"/>
      <c r="LB22" s="7"/>
      <c r="LC22" s="7"/>
      <c r="LD22" s="7"/>
      <c r="LE22" s="7"/>
      <c r="LF22" s="7"/>
      <c r="LG22" s="7"/>
      <c r="LH22" s="7"/>
      <c r="LI22" s="7"/>
      <c r="LJ22" s="7"/>
      <c r="LK22" s="7"/>
      <c r="LL22" s="7"/>
      <c r="LM22" s="7"/>
      <c r="LN22" s="7"/>
      <c r="LO22" s="7"/>
      <c r="LP22" s="7"/>
      <c r="LQ22" s="7"/>
      <c r="LR22" s="7"/>
      <c r="LS22" s="7"/>
      <c r="LT22" s="7"/>
      <c r="LU22" s="7"/>
      <c r="LV22" s="7"/>
      <c r="LW22" s="7"/>
      <c r="LX22" s="7"/>
      <c r="LY22" s="7"/>
      <c r="LZ22" s="7"/>
      <c r="MA22" s="7"/>
      <c r="MB22" s="7"/>
      <c r="MC22" s="7"/>
      <c r="MD22" s="7"/>
      <c r="ME22" s="7"/>
      <c r="MF22" s="7"/>
      <c r="MG22" s="7"/>
      <c r="MH22" s="7"/>
      <c r="MI22" s="7"/>
      <c r="MJ22" s="7"/>
      <c r="MK22" s="7"/>
      <c r="ML22" s="7"/>
      <c r="MM22" s="7"/>
      <c r="MN22" s="7"/>
      <c r="MO22" s="7"/>
      <c r="MP22" s="7"/>
      <c r="MQ22" s="7"/>
      <c r="MR22" s="7"/>
      <c r="MS22" s="7"/>
      <c r="MT22" s="7"/>
      <c r="MU22" s="7"/>
      <c r="MV22" s="7"/>
      <c r="MW22" s="7"/>
      <c r="MX22" s="7"/>
      <c r="MY22" s="7"/>
      <c r="MZ22" s="7"/>
      <c r="NA22" s="7"/>
      <c r="NB22" s="7"/>
      <c r="NC22" s="7"/>
      <c r="ND22" s="7"/>
      <c r="NE22" s="7"/>
      <c r="NF22" s="7"/>
      <c r="NG22" s="7"/>
      <c r="NH22" s="7"/>
      <c r="NI22" s="7"/>
      <c r="NJ22" s="7"/>
      <c r="NK22" s="7"/>
      <c r="NL22" s="7"/>
      <c r="NM22" s="7"/>
      <c r="NN22" s="7"/>
      <c r="NO22" s="7"/>
      <c r="NP22" s="7"/>
      <c r="NQ22" s="7"/>
      <c r="NR22" s="7"/>
      <c r="NS22" s="7"/>
      <c r="NT22" s="7"/>
      <c r="NU22" s="7"/>
      <c r="NV22" s="7"/>
      <c r="NW22" s="7"/>
      <c r="NX22" s="7"/>
      <c r="NY22" s="7"/>
      <c r="NZ22" s="7"/>
      <c r="OA22" s="7"/>
      <c r="OB22" s="7"/>
      <c r="OC22" s="7"/>
      <c r="OD22" s="7"/>
      <c r="OE22" s="7"/>
      <c r="OF22" s="7"/>
      <c r="OG22" s="7"/>
      <c r="OH22" s="7"/>
      <c r="OI22" s="7"/>
      <c r="OJ22" s="7"/>
      <c r="OK22" s="7"/>
      <c r="OL22" s="7"/>
      <c r="OM22" s="7"/>
      <c r="ON22" s="7"/>
      <c r="OO22" s="7"/>
      <c r="OP22" s="7"/>
      <c r="OQ22" s="7"/>
      <c r="OR22" s="7"/>
      <c r="OS22" s="7"/>
      <c r="OT22" s="7"/>
      <c r="OU22" s="7"/>
      <c r="OV22" s="7"/>
      <c r="OW22" s="7"/>
      <c r="OX22" s="7"/>
      <c r="OY22" s="7"/>
      <c r="OZ22" s="7"/>
      <c r="PA22" s="7"/>
      <c r="PB22" s="7"/>
      <c r="PC22" s="7"/>
      <c r="PD22" s="7"/>
      <c r="PE22" s="7"/>
      <c r="PF22" s="7"/>
      <c r="PG22" s="7"/>
      <c r="PH22" s="7"/>
      <c r="PI22" s="7"/>
      <c r="PJ22" s="7"/>
      <c r="PK22" s="7"/>
      <c r="PL22" s="7"/>
      <c r="PM22" s="7"/>
      <c r="PN22" s="7"/>
      <c r="PO22" s="7"/>
      <c r="PP22" s="7"/>
      <c r="PQ22" s="7"/>
      <c r="PR22" s="7"/>
      <c r="PS22" s="7"/>
      <c r="PT22" s="7"/>
      <c r="PU22" s="7"/>
      <c r="PV22" s="7"/>
      <c r="PW22" s="7"/>
      <c r="PX22" s="7"/>
      <c r="PY22" s="7"/>
      <c r="PZ22" s="7"/>
      <c r="QA22" s="7"/>
      <c r="QB22" s="7"/>
      <c r="QC22" s="7"/>
      <c r="QD22" s="7"/>
      <c r="QE22" s="7"/>
      <c r="QF22" s="7"/>
      <c r="QG22" s="7"/>
      <c r="QH22" s="7"/>
      <c r="QI22" s="7"/>
      <c r="QJ22" s="7"/>
      <c r="QK22" s="7"/>
      <c r="QL22" s="7"/>
      <c r="QM22" s="7"/>
      <c r="QN22" s="7"/>
      <c r="QO22" s="7"/>
      <c r="QP22" s="7"/>
      <c r="QQ22" s="7"/>
      <c r="QR22" s="7"/>
      <c r="QS22" s="7"/>
      <c r="QT22" s="7"/>
      <c r="QU22" s="7"/>
      <c r="QV22" s="7"/>
      <c r="QW22" s="7"/>
      <c r="QX22" s="7"/>
      <c r="QY22" s="7"/>
      <c r="QZ22" s="7"/>
      <c r="RA22" s="7"/>
      <c r="RB22" s="7"/>
      <c r="RC22" s="7"/>
      <c r="RD22" s="7"/>
      <c r="RE22" s="7"/>
      <c r="RF22" s="7"/>
      <c r="RG22" s="7"/>
      <c r="RH22" s="7"/>
      <c r="RI22" s="7"/>
      <c r="RJ22" s="7"/>
      <c r="RK22" s="7"/>
      <c r="RL22" s="7"/>
      <c r="RM22" s="7"/>
      <c r="RN22" s="7"/>
      <c r="RO22" s="7"/>
      <c r="RP22" s="7"/>
      <c r="RQ22" s="7"/>
      <c r="RR22" s="7"/>
      <c r="RS22" s="7"/>
      <c r="RT22" s="7"/>
      <c r="RU22" s="7"/>
      <c r="RV22" s="7"/>
      <c r="RW22" s="7"/>
      <c r="RX22" s="7"/>
      <c r="RY22" s="7"/>
      <c r="RZ22" s="7"/>
      <c r="SA22" s="7"/>
      <c r="SB22" s="7"/>
      <c r="SC22" s="7"/>
      <c r="SD22" s="7"/>
      <c r="SE22" s="7"/>
      <c r="SF22" s="7"/>
      <c r="SG22" s="7"/>
      <c r="SH22" s="7"/>
      <c r="SI22" s="7"/>
      <c r="SJ22" s="7"/>
      <c r="SK22" s="7"/>
      <c r="SL22" s="7"/>
      <c r="SM22" s="7"/>
      <c r="SN22" s="7"/>
      <c r="SO22" s="7"/>
      <c r="SP22" s="7"/>
      <c r="SQ22" s="7"/>
      <c r="SR22" s="7"/>
      <c r="SS22" s="7"/>
      <c r="ST22" s="7"/>
      <c r="SU22" s="7"/>
      <c r="SV22" s="7"/>
      <c r="SW22" s="7"/>
      <c r="SX22" s="7"/>
      <c r="SY22" s="7"/>
      <c r="SZ22" s="7"/>
      <c r="TA22" s="7"/>
      <c r="TB22" s="7"/>
      <c r="TC22" s="7"/>
      <c r="TD22" s="7"/>
      <c r="TE22" s="7"/>
      <c r="TF22" s="7"/>
      <c r="TG22" s="7"/>
      <c r="TH22" s="7"/>
      <c r="TI22" s="7"/>
      <c r="TJ22" s="7"/>
      <c r="TK22" s="7"/>
      <c r="TL22" s="7"/>
      <c r="TM22" s="7"/>
      <c r="TN22" s="7"/>
      <c r="TO22" s="7"/>
      <c r="TP22" s="7"/>
      <c r="TQ22" s="7"/>
      <c r="TR22" s="7"/>
      <c r="TS22" s="7"/>
      <c r="TT22" s="7"/>
      <c r="TU22" s="7"/>
      <c r="TV22" s="7"/>
      <c r="TW22" s="7"/>
      <c r="TX22" s="7"/>
      <c r="TY22" s="7"/>
      <c r="TZ22" s="7"/>
      <c r="UA22" s="7"/>
      <c r="UB22" s="7"/>
      <c r="UC22" s="7"/>
      <c r="UD22" s="7"/>
      <c r="UE22" s="7"/>
      <c r="UF22" s="7"/>
      <c r="UG22" s="7"/>
      <c r="UH22" s="7"/>
      <c r="UI22" s="7"/>
      <c r="UJ22" s="7"/>
      <c r="UK22" s="7"/>
      <c r="UL22" s="7"/>
      <c r="UM22" s="7"/>
      <c r="UN22" s="7"/>
      <c r="UO22" s="7"/>
      <c r="UP22" s="7"/>
      <c r="UQ22" s="7"/>
      <c r="UR22" s="7"/>
      <c r="US22" s="7"/>
      <c r="UT22" s="7"/>
      <c r="UU22" s="7"/>
      <c r="UV22" s="7"/>
      <c r="UW22" s="7"/>
      <c r="UX22" s="7"/>
      <c r="UY22" s="7"/>
      <c r="UZ22" s="7"/>
      <c r="VA22" s="7"/>
      <c r="VB22" s="7"/>
      <c r="VC22" s="7"/>
      <c r="VD22" s="7"/>
      <c r="VE22" s="7"/>
      <c r="VF22" s="7"/>
      <c r="VG22" s="7"/>
      <c r="VH22" s="7"/>
      <c r="VI22" s="7"/>
      <c r="VJ22" s="7"/>
      <c r="VK22" s="7"/>
      <c r="VL22" s="7"/>
      <c r="VM22" s="7"/>
      <c r="VN22" s="7"/>
      <c r="VO22" s="7"/>
      <c r="VP22" s="7"/>
      <c r="VQ22" s="7"/>
      <c r="VR22" s="7"/>
      <c r="VS22" s="7"/>
      <c r="VT22" s="7"/>
      <c r="VU22" s="7"/>
      <c r="VV22" s="7"/>
      <c r="VW22" s="7"/>
      <c r="VX22" s="7"/>
      <c r="VY22" s="7"/>
      <c r="VZ22" s="7"/>
      <c r="WA22" s="7"/>
      <c r="WB22" s="7"/>
      <c r="WC22" s="7"/>
      <c r="WD22" s="7"/>
      <c r="WE22" s="7"/>
      <c r="WF22" s="7"/>
      <c r="WG22" s="7"/>
      <c r="WH22" s="7"/>
      <c r="WI22" s="7"/>
      <c r="WJ22" s="7"/>
      <c r="WK22" s="7"/>
      <c r="WL22" s="7"/>
      <c r="WM22" s="7"/>
      <c r="WN22" s="7"/>
      <c r="WO22" s="7"/>
      <c r="WP22" s="7"/>
      <c r="WQ22" s="7"/>
      <c r="WR22" s="7"/>
      <c r="WS22" s="7"/>
      <c r="WT22" s="7"/>
      <c r="WU22" s="7"/>
      <c r="WV22" s="7"/>
      <c r="WW22" s="7"/>
      <c r="WX22" s="7"/>
      <c r="WY22" s="7"/>
      <c r="WZ22" s="7"/>
      <c r="XA22" s="7"/>
      <c r="XB22" s="7"/>
      <c r="XC22" s="7"/>
      <c r="XD22" s="7"/>
      <c r="XE22" s="7"/>
      <c r="XF22" s="7"/>
      <c r="XG22" s="7"/>
      <c r="XH22" s="7"/>
      <c r="XI22" s="7"/>
      <c r="XJ22" s="7"/>
      <c r="XK22" s="7"/>
      <c r="XL22" s="7"/>
      <c r="XM22" s="7"/>
      <c r="XN22" s="7"/>
      <c r="XO22" s="7"/>
      <c r="XP22" s="7"/>
      <c r="XQ22" s="7"/>
      <c r="XR22" s="7"/>
      <c r="XS22" s="7"/>
      <c r="XT22" s="7"/>
      <c r="XU22" s="7"/>
      <c r="XV22" s="7"/>
      <c r="XW22" s="7"/>
      <c r="XX22" s="7"/>
      <c r="XY22" s="7"/>
      <c r="XZ22" s="7"/>
      <c r="YA22" s="7"/>
      <c r="YB22" s="7"/>
      <c r="YC22" s="7"/>
      <c r="YD22" s="7"/>
      <c r="YE22" s="7"/>
      <c r="YF22" s="7"/>
      <c r="YG22" s="7"/>
      <c r="YH22" s="7"/>
      <c r="YI22" s="7"/>
      <c r="YJ22" s="7"/>
      <c r="YK22" s="7"/>
      <c r="YL22" s="7"/>
      <c r="YM22" s="7"/>
      <c r="YN22" s="7"/>
      <c r="YO22" s="7"/>
      <c r="YP22" s="7"/>
      <c r="YQ22" s="7"/>
      <c r="YR22" s="7"/>
      <c r="YS22" s="7"/>
      <c r="YT22" s="7"/>
      <c r="YU22" s="7"/>
      <c r="YV22" s="7"/>
      <c r="YW22" s="7"/>
      <c r="YX22" s="7"/>
      <c r="YY22" s="7"/>
      <c r="YZ22" s="7"/>
      <c r="ZA22" s="7"/>
      <c r="ZB22" s="7"/>
      <c r="ZC22" s="7"/>
      <c r="ZD22" s="7"/>
      <c r="ZE22" s="7"/>
      <c r="ZF22" s="7"/>
      <c r="ZG22" s="7"/>
      <c r="ZH22" s="7"/>
      <c r="ZI22" s="7"/>
      <c r="ZJ22" s="7"/>
      <c r="ZK22" s="7"/>
      <c r="ZL22" s="7"/>
      <c r="ZM22" s="7"/>
      <c r="ZN22" s="7"/>
      <c r="ZO22" s="7"/>
      <c r="ZP22" s="7"/>
      <c r="ZQ22" s="7"/>
      <c r="ZR22" s="7"/>
      <c r="ZS22" s="7"/>
      <c r="ZT22" s="7"/>
      <c r="ZU22" s="7"/>
      <c r="ZV22" s="7"/>
      <c r="ZW22" s="7"/>
      <c r="ZX22" s="7"/>
      <c r="ZY22" s="7"/>
      <c r="ZZ22" s="7"/>
      <c r="AAA22" s="7"/>
      <c r="AAB22" s="7"/>
      <c r="AAC22" s="7"/>
      <c r="AAD22" s="7"/>
      <c r="AAE22" s="7"/>
      <c r="AAF22" s="7"/>
      <c r="AAG22" s="7"/>
      <c r="AAH22" s="7"/>
      <c r="AAI22" s="7"/>
      <c r="AAJ22" s="7"/>
      <c r="AAK22" s="7"/>
      <c r="AAL22" s="7"/>
      <c r="AAM22" s="7"/>
      <c r="AAN22" s="7"/>
      <c r="AAO22" s="7"/>
      <c r="AAP22" s="7"/>
      <c r="AAQ22" s="7"/>
      <c r="AAR22" s="7"/>
      <c r="AAS22" s="7"/>
      <c r="AAT22" s="7"/>
      <c r="AAU22" s="7"/>
      <c r="AAV22" s="7"/>
      <c r="AAW22" s="7"/>
      <c r="AAX22" s="7"/>
      <c r="AAY22" s="7"/>
      <c r="AAZ22" s="7"/>
      <c r="ABA22" s="7"/>
      <c r="ABB22" s="7"/>
      <c r="ABC22" s="7"/>
      <c r="ABD22" s="7"/>
      <c r="ABE22" s="7"/>
      <c r="ABF22" s="7"/>
      <c r="ABG22" s="7"/>
      <c r="ABH22" s="7"/>
      <c r="ABI22" s="7"/>
      <c r="ABJ22" s="7"/>
      <c r="ABK22" s="7"/>
      <c r="ABL22" s="7"/>
      <c r="ABM22" s="7"/>
      <c r="ABN22" s="7"/>
      <c r="ABO22" s="7"/>
      <c r="ABP22" s="7"/>
      <c r="ABQ22" s="7"/>
      <c r="ABR22" s="7"/>
      <c r="ABS22" s="7"/>
      <c r="ABT22" s="7"/>
      <c r="ABU22" s="7"/>
      <c r="ABV22" s="7"/>
      <c r="ABW22" s="7"/>
      <c r="ABX22" s="7"/>
      <c r="ABY22" s="7"/>
      <c r="ABZ22" s="7"/>
      <c r="ACA22" s="7"/>
      <c r="ACB22" s="7"/>
      <c r="ACC22" s="7"/>
      <c r="ACD22" s="7"/>
      <c r="ACE22" s="7"/>
      <c r="ACF22" s="7"/>
      <c r="ACG22" s="7"/>
      <c r="ACH22" s="7"/>
      <c r="ACI22" s="7"/>
      <c r="ACJ22" s="7"/>
      <c r="ACK22" s="7"/>
      <c r="ACL22" s="7"/>
      <c r="ACM22" s="7"/>
      <c r="ACN22" s="7"/>
      <c r="ACO22" s="7"/>
      <c r="ACP22" s="7"/>
      <c r="ACQ22" s="7"/>
      <c r="ACR22" s="7"/>
      <c r="ACS22" s="7"/>
      <c r="ACT22" s="7"/>
      <c r="ACU22" s="7"/>
      <c r="ACV22" s="7"/>
      <c r="ACW22" s="7"/>
      <c r="ACX22" s="7"/>
      <c r="ACY22" s="7"/>
      <c r="ACZ22" s="7"/>
      <c r="ADA22" s="7"/>
      <c r="ADB22" s="7"/>
      <c r="ADC22" s="7"/>
      <c r="ADD22" s="7"/>
      <c r="ADE22" s="7"/>
      <c r="ADF22" s="7"/>
      <c r="ADG22" s="7"/>
      <c r="ADH22" s="7"/>
      <c r="ADI22" s="7"/>
      <c r="ADJ22" s="7"/>
      <c r="ADK22" s="7"/>
      <c r="ADL22" s="7"/>
      <c r="ADM22" s="7"/>
      <c r="ADN22" s="7"/>
      <c r="ADO22" s="7"/>
      <c r="ADP22" s="7"/>
      <c r="ADQ22" s="7"/>
      <c r="ADR22" s="7"/>
      <c r="ADS22" s="7"/>
      <c r="ADT22" s="7"/>
      <c r="ADU22" s="7"/>
      <c r="ADV22" s="7"/>
      <c r="ADW22" s="7"/>
      <c r="ADX22" s="7"/>
      <c r="ADY22" s="7"/>
      <c r="ADZ22" s="7"/>
      <c r="AEA22" s="7"/>
      <c r="AEB22" s="7"/>
      <c r="AEC22" s="7"/>
      <c r="AED22" s="7"/>
      <c r="AEE22" s="7"/>
      <c r="AEF22" s="7"/>
      <c r="AEG22" s="7"/>
      <c r="AEH22" s="7"/>
      <c r="AEI22" s="7"/>
      <c r="AEJ22" s="7"/>
      <c r="AEK22" s="7"/>
      <c r="AEL22" s="7"/>
      <c r="AEM22" s="7"/>
      <c r="AEN22" s="7"/>
      <c r="AEO22" s="7"/>
      <c r="AEP22" s="7"/>
      <c r="AEQ22" s="7"/>
      <c r="AER22" s="7"/>
      <c r="AES22" s="7"/>
      <c r="AET22" s="7"/>
      <c r="AEU22" s="7"/>
      <c r="AEV22" s="7"/>
      <c r="AEW22" s="7"/>
      <c r="AEX22" s="7"/>
      <c r="AEY22" s="7"/>
      <c r="AEZ22" s="7"/>
      <c r="AFA22" s="7"/>
      <c r="AFB22" s="7"/>
      <c r="AFC22" s="7"/>
      <c r="AFD22" s="7"/>
      <c r="AFE22" s="7"/>
      <c r="AFF22" s="7"/>
      <c r="AFG22" s="7"/>
      <c r="AFH22" s="7"/>
      <c r="AFI22" s="7"/>
      <c r="AFJ22" s="7"/>
      <c r="AFK22" s="7"/>
      <c r="AFL22" s="7"/>
      <c r="AFM22" s="7"/>
      <c r="AFN22" s="7"/>
      <c r="AFO22" s="7"/>
      <c r="AFP22" s="7"/>
      <c r="AFQ22" s="7"/>
      <c r="AFR22" s="7"/>
      <c r="AFS22" s="7"/>
      <c r="AFT22" s="7"/>
      <c r="AFU22" s="7"/>
      <c r="AFV22" s="7"/>
      <c r="AFW22" s="7"/>
      <c r="AFX22" s="7"/>
      <c r="AFY22" s="7"/>
      <c r="AFZ22" s="7"/>
      <c r="AGA22" s="7"/>
      <c r="AGB22" s="7"/>
      <c r="AGC22" s="7"/>
      <c r="AGD22" s="7"/>
      <c r="AGE22" s="7"/>
      <c r="AGF22" s="7"/>
      <c r="AGG22" s="7"/>
      <c r="AGH22" s="7"/>
      <c r="AGI22" s="7"/>
      <c r="AGJ22" s="7"/>
      <c r="AGK22" s="7"/>
      <c r="AGL22" s="7"/>
      <c r="AGM22" s="7"/>
      <c r="AGN22" s="7"/>
      <c r="AGO22" s="7"/>
      <c r="AGP22" s="7"/>
      <c r="AGQ22" s="7"/>
      <c r="AGR22" s="7"/>
      <c r="AGS22" s="7"/>
      <c r="AGT22" s="7"/>
      <c r="AGU22" s="7"/>
      <c r="AGV22" s="7"/>
      <c r="AGW22" s="7"/>
      <c r="AGX22" s="7"/>
      <c r="AGY22" s="7"/>
      <c r="AGZ22" s="7"/>
      <c r="AHA22" s="7"/>
      <c r="AHB22" s="7"/>
      <c r="AHC22" s="7"/>
      <c r="AHD22" s="7"/>
      <c r="AHE22" s="7"/>
      <c r="AHF22" s="7"/>
      <c r="AHG22" s="7"/>
      <c r="AHH22" s="7"/>
      <c r="AHI22" s="7"/>
      <c r="AHJ22" s="7"/>
      <c r="AHK22" s="7"/>
      <c r="AHL22" s="7"/>
      <c r="AHM22" s="7"/>
      <c r="AHN22" s="7"/>
      <c r="AHO22" s="7"/>
      <c r="AHP22" s="7"/>
      <c r="AHQ22" s="7"/>
      <c r="AHR22" s="7"/>
      <c r="AHS22" s="7"/>
      <c r="AHT22" s="7"/>
      <c r="AHU22" s="7"/>
      <c r="AHV22" s="7"/>
      <c r="AHW22" s="7"/>
      <c r="AHX22" s="7"/>
      <c r="AHY22" s="7"/>
      <c r="AHZ22" s="7"/>
      <c r="AIA22" s="7"/>
      <c r="AIB22" s="7"/>
      <c r="AIC22" s="7"/>
      <c r="AID22" s="7"/>
      <c r="AIE22" s="7"/>
      <c r="AIF22" s="7"/>
      <c r="AIG22" s="7"/>
      <c r="AIH22" s="7"/>
      <c r="AII22" s="7"/>
      <c r="AIJ22" s="7"/>
      <c r="AIK22" s="7"/>
      <c r="AIL22" s="7"/>
      <c r="AIM22" s="7"/>
      <c r="AIN22" s="7"/>
      <c r="AIO22" s="7"/>
      <c r="AIP22" s="7"/>
      <c r="AIQ22" s="7"/>
      <c r="AIR22" s="7"/>
      <c r="AIS22" s="7"/>
      <c r="AIT22" s="7"/>
      <c r="AIU22" s="7"/>
      <c r="AIV22" s="7"/>
      <c r="AIW22" s="7"/>
      <c r="AIX22" s="7"/>
      <c r="AIY22" s="7"/>
      <c r="AIZ22" s="7"/>
      <c r="AJA22" s="7"/>
      <c r="AJB22" s="7"/>
      <c r="AJC22" s="7"/>
      <c r="AJD22" s="7"/>
      <c r="AJE22" s="7"/>
      <c r="AJF22" s="7"/>
      <c r="AJG22" s="7"/>
      <c r="AJH22" s="7"/>
      <c r="AJI22" s="7"/>
      <c r="AJJ22" s="7"/>
      <c r="AJK22" s="7"/>
      <c r="AJL22" s="7"/>
      <c r="AJM22" s="7"/>
      <c r="AJN22" s="7"/>
      <c r="AJO22" s="7"/>
      <c r="AJP22" s="7"/>
      <c r="AJQ22" s="7"/>
      <c r="AJR22" s="7"/>
      <c r="AJS22" s="7"/>
      <c r="AJT22" s="7"/>
      <c r="AJU22" s="7"/>
      <c r="AJV22" s="7"/>
      <c r="AJW22" s="7"/>
      <c r="AJX22" s="7"/>
      <c r="AJY22" s="7"/>
      <c r="AJZ22" s="7"/>
      <c r="AKA22" s="7"/>
      <c r="AKB22" s="7"/>
      <c r="AKC22" s="7"/>
      <c r="AKD22" s="7"/>
      <c r="AKE22" s="7"/>
      <c r="AKF22" s="7"/>
      <c r="AKG22" s="7"/>
      <c r="AKH22" s="7"/>
      <c r="AKI22" s="7"/>
      <c r="AKJ22" s="7"/>
      <c r="AKK22" s="7"/>
      <c r="AKL22" s="7"/>
      <c r="AKM22" s="7"/>
      <c r="AKN22" s="7"/>
      <c r="AKO22" s="7"/>
      <c r="AKP22" s="7"/>
      <c r="AKQ22" s="7"/>
      <c r="AKR22" s="7"/>
      <c r="AKS22" s="7"/>
      <c r="AKT22" s="7"/>
      <c r="AKU22" s="7"/>
      <c r="AKV22" s="7"/>
      <c r="AKW22" s="7"/>
      <c r="AKX22" s="7"/>
      <c r="AKY22" s="7"/>
      <c r="AKZ22" s="7"/>
      <c r="ALA22" s="7"/>
      <c r="ALB22" s="7"/>
      <c r="ALC22" s="7"/>
      <c r="ALD22" s="7"/>
      <c r="ALE22" s="7"/>
      <c r="ALF22" s="7"/>
      <c r="ALG22" s="7"/>
      <c r="ALH22" s="7"/>
      <c r="ALI22" s="7"/>
      <c r="ALJ22" s="7"/>
      <c r="ALK22" s="7"/>
      <c r="ALL22" s="7"/>
      <c r="ALM22" s="7"/>
      <c r="ALN22" s="7"/>
      <c r="ALO22" s="7"/>
      <c r="ALP22" s="7"/>
      <c r="ALQ22" s="7"/>
      <c r="ALR22" s="7"/>
      <c r="ALS22" s="7"/>
      <c r="ALT22" s="7"/>
      <c r="ALU22" s="7"/>
      <c r="ALV22" s="7"/>
      <c r="ALW22" s="7"/>
      <c r="ALX22" s="7"/>
      <c r="ALY22" s="7"/>
      <c r="ALZ22" s="7"/>
      <c r="AMA22" s="7"/>
      <c r="AMB22" s="7"/>
      <c r="AMC22" s="7"/>
      <c r="AMD22" s="7"/>
      <c r="AME22" s="7"/>
      <c r="AMF22" s="7"/>
      <c r="AMG22" s="7"/>
      <c r="AMH22" s="7"/>
      <c r="AMI22" s="7"/>
      <c r="AMJ22" s="7"/>
      <c r="AMK22" s="7"/>
      <c r="AML22" s="7"/>
      <c r="AMM22" s="7"/>
      <c r="AMN22" s="7"/>
      <c r="AMO22" s="7"/>
      <c r="AMP22" s="7"/>
      <c r="AMQ22" s="7"/>
      <c r="AMR22" s="7"/>
      <c r="AMS22" s="7"/>
      <c r="AMT22" s="7"/>
      <c r="AMU22" s="7"/>
      <c r="AMV22" s="7"/>
      <c r="AMW22" s="7"/>
      <c r="AMX22" s="7"/>
      <c r="AMY22" s="7"/>
      <c r="AMZ22" s="7"/>
      <c r="ANA22" s="7"/>
      <c r="ANB22" s="7"/>
      <c r="ANC22" s="7"/>
      <c r="AND22" s="7"/>
      <c r="ANE22" s="7"/>
      <c r="ANF22" s="7"/>
      <c r="ANG22" s="7"/>
      <c r="ANH22" s="7"/>
      <c r="ANI22" s="7"/>
      <c r="ANJ22" s="7"/>
      <c r="ANK22" s="7"/>
      <c r="ANL22" s="7"/>
      <c r="ANM22" s="7"/>
      <c r="ANN22" s="7"/>
      <c r="ANO22" s="7"/>
      <c r="ANP22" s="7"/>
      <c r="ANQ22" s="7"/>
      <c r="ANR22" s="7"/>
      <c r="ANS22" s="7"/>
      <c r="ANT22" s="7"/>
      <c r="ANU22" s="7"/>
      <c r="ANV22" s="7"/>
      <c r="ANW22" s="7"/>
      <c r="ANX22" s="7"/>
      <c r="ANY22" s="7"/>
      <c r="ANZ22" s="7"/>
      <c r="AOA22" s="7"/>
      <c r="AOB22" s="7"/>
      <c r="AOC22" s="7"/>
      <c r="AOD22" s="7"/>
      <c r="AOE22" s="7"/>
      <c r="AOF22" s="7"/>
      <c r="AOG22" s="7"/>
      <c r="AOH22" s="7"/>
      <c r="AOI22" s="7"/>
      <c r="AOJ22" s="7"/>
      <c r="AOK22" s="7"/>
      <c r="AOL22" s="7"/>
      <c r="AOM22" s="7"/>
      <c r="AON22" s="7"/>
      <c r="AOO22" s="7"/>
      <c r="AOP22" s="7"/>
      <c r="AOQ22" s="7"/>
      <c r="AOR22" s="7"/>
      <c r="AOS22" s="7"/>
      <c r="AOT22" s="7"/>
      <c r="AOU22" s="7"/>
      <c r="AOV22" s="7"/>
      <c r="AOW22" s="7"/>
      <c r="AOX22" s="7"/>
      <c r="AOY22" s="7"/>
      <c r="AOZ22" s="7"/>
      <c r="APA22" s="7"/>
      <c r="APB22" s="7"/>
      <c r="APC22" s="7"/>
      <c r="APD22" s="7"/>
      <c r="APE22" s="7"/>
      <c r="APF22" s="7"/>
      <c r="APG22" s="7"/>
      <c r="APH22" s="7"/>
      <c r="API22" s="7"/>
      <c r="APJ22" s="7"/>
      <c r="APK22" s="7"/>
      <c r="APL22" s="7"/>
      <c r="APM22" s="7"/>
      <c r="APN22" s="7"/>
      <c r="APO22" s="7"/>
      <c r="APP22" s="7"/>
      <c r="APQ22" s="7"/>
      <c r="APR22" s="7"/>
      <c r="APS22" s="7"/>
      <c r="APT22" s="7"/>
      <c r="APU22" s="7"/>
      <c r="APV22" s="7"/>
      <c r="APW22" s="7"/>
      <c r="APX22" s="7"/>
      <c r="APY22" s="7"/>
      <c r="APZ22" s="7"/>
      <c r="AQA22" s="7"/>
      <c r="AQB22" s="7"/>
      <c r="AQC22" s="7"/>
      <c r="AQD22" s="7"/>
      <c r="AQE22" s="7"/>
      <c r="AQF22" s="7"/>
      <c r="AQG22" s="7"/>
      <c r="AQH22" s="7"/>
      <c r="AQI22" s="7"/>
      <c r="AQJ22" s="7"/>
      <c r="AQK22" s="7"/>
      <c r="AQL22" s="7"/>
      <c r="AQM22" s="7"/>
      <c r="AQN22" s="7"/>
      <c r="AQO22" s="7"/>
      <c r="AQP22" s="7"/>
      <c r="AQQ22" s="7"/>
      <c r="AQR22" s="7"/>
      <c r="AQS22" s="7"/>
      <c r="AQT22" s="7"/>
      <c r="AQU22" s="7"/>
      <c r="AQV22" s="7"/>
      <c r="AQW22" s="7"/>
      <c r="AQX22" s="7"/>
      <c r="AQY22" s="7"/>
      <c r="AQZ22" s="7"/>
      <c r="ARA22" s="7"/>
      <c r="ARB22" s="7"/>
      <c r="ARC22" s="7"/>
      <c r="ARD22" s="7"/>
      <c r="ARE22" s="7"/>
      <c r="ARF22" s="7"/>
      <c r="ARG22" s="7"/>
      <c r="ARH22" s="7"/>
      <c r="ARI22" s="7"/>
      <c r="ARJ22" s="7"/>
      <c r="ARK22" s="7"/>
      <c r="ARL22" s="7"/>
      <c r="ARM22" s="7"/>
      <c r="ARN22" s="7"/>
      <c r="ARO22" s="7"/>
      <c r="ARP22" s="7"/>
      <c r="ARQ22" s="7"/>
      <c r="ARR22" s="7"/>
      <c r="ARS22" s="7"/>
      <c r="ART22" s="7"/>
      <c r="ARU22" s="7"/>
      <c r="ARV22" s="7"/>
      <c r="ARW22" s="7"/>
      <c r="ARX22" s="7"/>
      <c r="ARY22" s="7"/>
      <c r="ARZ22" s="7"/>
      <c r="ASA22" s="7"/>
      <c r="ASB22" s="7"/>
      <c r="ASC22" s="7"/>
      <c r="ASD22" s="7"/>
      <c r="ASE22" s="7"/>
      <c r="ASF22" s="7"/>
      <c r="ASG22" s="7"/>
      <c r="ASH22" s="7"/>
      <c r="ASI22" s="7"/>
      <c r="ASJ22" s="7"/>
      <c r="ASK22" s="7"/>
      <c r="ASL22" s="7"/>
      <c r="ASM22" s="7"/>
      <c r="ASN22" s="7"/>
      <c r="ASO22" s="7"/>
      <c r="ASP22" s="7"/>
      <c r="ASQ22" s="7"/>
      <c r="ASR22" s="7"/>
      <c r="ASS22" s="7"/>
      <c r="AST22" s="7"/>
      <c r="ASU22" s="7"/>
      <c r="ASV22" s="7"/>
      <c r="ASW22" s="7"/>
      <c r="ASX22" s="7"/>
      <c r="ASY22" s="7"/>
      <c r="ASZ22" s="7"/>
      <c r="ATA22" s="7"/>
      <c r="ATB22" s="7"/>
      <c r="ATC22" s="7"/>
      <c r="ATD22" s="7"/>
      <c r="ATE22" s="7"/>
      <c r="ATF22" s="7"/>
      <c r="ATG22" s="7"/>
      <c r="ATH22" s="7"/>
      <c r="ATI22" s="7"/>
      <c r="ATJ22" s="7"/>
      <c r="ATK22" s="7"/>
      <c r="ATL22" s="7"/>
      <c r="ATM22" s="7"/>
      <c r="ATN22" s="7"/>
      <c r="ATO22" s="7"/>
      <c r="ATP22" s="7"/>
      <c r="ATQ22" s="7"/>
      <c r="ATR22" s="7"/>
      <c r="ATS22" s="7"/>
      <c r="ATT22" s="7"/>
      <c r="ATU22" s="7"/>
      <c r="ATV22" s="7"/>
      <c r="ATW22" s="7"/>
      <c r="ATX22" s="7"/>
      <c r="ATY22" s="7"/>
      <c r="ATZ22" s="7"/>
      <c r="AUA22" s="7"/>
      <c r="AUB22" s="7"/>
      <c r="AUC22" s="7"/>
      <c r="AUD22" s="7"/>
      <c r="AUE22" s="7"/>
      <c r="AUF22" s="7"/>
      <c r="AUG22" s="7"/>
      <c r="AUH22" s="7"/>
      <c r="AUI22" s="7"/>
      <c r="AUJ22" s="7"/>
      <c r="AUK22" s="7"/>
      <c r="AUL22" s="7"/>
      <c r="AUM22" s="7"/>
      <c r="AUN22" s="7"/>
      <c r="AUO22" s="7"/>
      <c r="AUP22" s="7"/>
      <c r="AUQ22" s="7"/>
      <c r="AUR22" s="7"/>
      <c r="AUS22" s="7"/>
      <c r="AUT22" s="7"/>
      <c r="AUU22" s="7"/>
      <c r="AUV22" s="7"/>
      <c r="AUW22" s="7"/>
      <c r="AUX22" s="7"/>
      <c r="AUY22" s="7"/>
      <c r="AUZ22" s="7"/>
      <c r="AVA22" s="7"/>
      <c r="AVB22" s="7"/>
      <c r="AVC22" s="7"/>
      <c r="AVD22" s="7"/>
      <c r="AVE22" s="7"/>
      <c r="AVF22" s="7"/>
      <c r="AVG22" s="7"/>
      <c r="AVH22" s="7"/>
      <c r="AVI22" s="7"/>
      <c r="AVJ22" s="7"/>
      <c r="AVK22" s="7"/>
      <c r="AVL22" s="7"/>
      <c r="AVM22" s="7"/>
      <c r="AVN22" s="7"/>
      <c r="AVO22" s="7"/>
      <c r="AVP22" s="7"/>
      <c r="AVQ22" s="7"/>
      <c r="AVR22" s="7"/>
      <c r="AVS22" s="7"/>
      <c r="AVT22" s="7"/>
      <c r="AVU22" s="7"/>
      <c r="AVV22" s="7"/>
      <c r="AVW22" s="7"/>
      <c r="AVX22" s="7"/>
      <c r="AVY22" s="7"/>
      <c r="AVZ22" s="7"/>
      <c r="AWA22" s="7"/>
      <c r="AWB22" s="7"/>
      <c r="AWC22" s="7"/>
      <c r="AWD22" s="7"/>
      <c r="AWE22" s="7"/>
      <c r="AWF22" s="7"/>
      <c r="AWG22" s="7"/>
      <c r="AWH22" s="7"/>
      <c r="AWI22" s="7"/>
      <c r="AWJ22" s="7"/>
      <c r="AWK22" s="7"/>
      <c r="AWL22" s="7"/>
      <c r="AWM22" s="7"/>
      <c r="AWN22" s="7"/>
      <c r="AWO22" s="7"/>
      <c r="AWP22" s="7"/>
      <c r="AWQ22" s="7"/>
      <c r="AWR22" s="7"/>
      <c r="AWS22" s="7"/>
      <c r="AWT22" s="7"/>
      <c r="AWU22" s="7"/>
      <c r="AWV22" s="7"/>
      <c r="AWW22" s="7"/>
      <c r="AWX22" s="7"/>
      <c r="AWY22" s="7"/>
      <c r="AWZ22" s="7"/>
      <c r="AXA22" s="7"/>
      <c r="AXB22" s="7"/>
      <c r="AXC22" s="7"/>
      <c r="AXD22" s="7"/>
      <c r="AXE22" s="7"/>
      <c r="AXF22" s="7"/>
      <c r="AXG22" s="7"/>
      <c r="AXH22" s="7"/>
      <c r="AXI22" s="7"/>
      <c r="AXJ22" s="7"/>
      <c r="AXK22" s="7"/>
      <c r="AXL22" s="7"/>
      <c r="AXM22" s="7"/>
      <c r="AXN22" s="7"/>
      <c r="AXO22" s="7"/>
      <c r="AXP22" s="7"/>
      <c r="AXQ22" s="7"/>
      <c r="AXR22" s="7"/>
      <c r="AXS22" s="7"/>
      <c r="AXT22" s="7"/>
      <c r="AXU22" s="7"/>
      <c r="AXV22" s="7"/>
      <c r="AXW22" s="7"/>
      <c r="AXX22" s="7"/>
      <c r="AXY22" s="7"/>
      <c r="AXZ22" s="7"/>
      <c r="AYA22" s="7"/>
      <c r="AYB22" s="7"/>
      <c r="AYC22" s="7"/>
      <c r="AYD22" s="7"/>
      <c r="AYE22" s="7"/>
      <c r="AYF22" s="7"/>
      <c r="AYG22" s="7"/>
      <c r="AYH22" s="7"/>
      <c r="AYI22" s="7"/>
      <c r="AYJ22" s="7"/>
      <c r="AYK22" s="7"/>
      <c r="AYL22" s="7"/>
      <c r="AYM22" s="7"/>
      <c r="AYN22" s="7"/>
      <c r="AYO22" s="7"/>
      <c r="AYP22" s="7"/>
      <c r="AYQ22" s="7"/>
      <c r="AYR22" s="7"/>
      <c r="AYS22" s="7"/>
      <c r="AYT22" s="7"/>
      <c r="AYU22" s="7"/>
      <c r="AYV22" s="7"/>
      <c r="AYW22" s="7"/>
      <c r="AYX22" s="7"/>
      <c r="AYY22" s="7"/>
      <c r="AYZ22" s="7"/>
      <c r="AZA22" s="7"/>
      <c r="AZB22" s="7"/>
      <c r="AZC22" s="7"/>
      <c r="AZD22" s="7"/>
      <c r="AZE22" s="7"/>
      <c r="AZF22" s="7"/>
      <c r="AZG22" s="7"/>
      <c r="AZH22" s="7"/>
      <c r="AZI22" s="7"/>
      <c r="AZJ22" s="7"/>
      <c r="AZK22" s="7"/>
      <c r="AZL22" s="7"/>
      <c r="AZM22" s="7"/>
      <c r="AZN22" s="7"/>
      <c r="AZO22" s="7"/>
      <c r="AZP22" s="7"/>
      <c r="AZQ22" s="7"/>
      <c r="AZR22" s="7"/>
      <c r="AZS22" s="7"/>
      <c r="AZT22" s="7"/>
      <c r="AZU22" s="7"/>
      <c r="AZV22" s="7"/>
      <c r="AZW22" s="7"/>
      <c r="AZX22" s="7"/>
      <c r="AZY22" s="7"/>
      <c r="AZZ22" s="7"/>
      <c r="BAA22" s="7"/>
      <c r="BAB22" s="7"/>
      <c r="BAC22" s="7"/>
      <c r="BAD22" s="7"/>
      <c r="BAE22" s="7"/>
      <c r="BAF22" s="7"/>
      <c r="BAG22" s="7"/>
      <c r="BAH22" s="7"/>
      <c r="BAI22" s="7"/>
      <c r="BAJ22" s="7"/>
      <c r="BAK22" s="7"/>
      <c r="BAL22" s="7"/>
      <c r="BAM22" s="7"/>
      <c r="BAN22" s="7"/>
      <c r="BAO22" s="7"/>
      <c r="BAP22" s="7"/>
      <c r="BAQ22" s="7"/>
      <c r="BAR22" s="7"/>
      <c r="BAS22" s="7"/>
      <c r="BAT22" s="7"/>
      <c r="BAU22" s="7"/>
      <c r="BAV22" s="7"/>
      <c r="BAW22" s="7"/>
      <c r="BAX22" s="7"/>
      <c r="BAY22" s="7"/>
      <c r="BAZ22" s="7"/>
      <c r="BBA22" s="7"/>
      <c r="BBB22" s="7"/>
      <c r="BBC22" s="7"/>
      <c r="BBD22" s="7"/>
      <c r="BBE22" s="7"/>
      <c r="BBF22" s="7"/>
      <c r="BBG22" s="7"/>
      <c r="BBH22" s="7"/>
      <c r="BBI22" s="7"/>
      <c r="BBJ22" s="7"/>
      <c r="BBK22" s="7"/>
      <c r="BBL22" s="7"/>
      <c r="BBM22" s="7"/>
      <c r="BBN22" s="7"/>
      <c r="BBO22" s="7"/>
      <c r="BBP22" s="7"/>
      <c r="BBQ22" s="7"/>
      <c r="BBR22" s="7"/>
      <c r="BBS22" s="7"/>
      <c r="BBT22" s="7"/>
      <c r="BBU22" s="7"/>
      <c r="BBV22" s="7"/>
      <c r="BBW22" s="7"/>
      <c r="BBX22" s="7"/>
      <c r="BBY22" s="7"/>
      <c r="BBZ22" s="7"/>
      <c r="BCA22" s="7"/>
      <c r="BCB22" s="7"/>
      <c r="BCC22" s="7"/>
      <c r="BCD22" s="7"/>
      <c r="BCE22" s="7"/>
      <c r="BCF22" s="7"/>
      <c r="BCG22" s="7"/>
      <c r="BCH22" s="7"/>
      <c r="BCI22" s="7"/>
      <c r="BCJ22" s="7"/>
      <c r="BCK22" s="7"/>
      <c r="BCL22" s="7"/>
      <c r="BCM22" s="7"/>
      <c r="BCN22" s="7"/>
      <c r="BCO22" s="7"/>
      <c r="BCP22" s="7"/>
      <c r="BCQ22" s="7"/>
      <c r="BCR22" s="7"/>
      <c r="BCS22" s="7"/>
      <c r="BCT22" s="7"/>
      <c r="BCU22" s="7"/>
      <c r="BCV22" s="7"/>
      <c r="BCW22" s="7"/>
      <c r="BCX22" s="7"/>
      <c r="BCY22" s="7"/>
      <c r="BCZ22" s="7"/>
      <c r="BDA22" s="7"/>
      <c r="BDB22" s="7"/>
      <c r="BDC22" s="7"/>
      <c r="BDD22" s="7"/>
      <c r="BDE22" s="7"/>
      <c r="BDF22" s="7"/>
      <c r="BDG22" s="7"/>
      <c r="BDH22" s="7"/>
      <c r="BDI22" s="7"/>
      <c r="BDJ22" s="7"/>
      <c r="BDK22" s="7"/>
      <c r="BDL22" s="7"/>
      <c r="BDM22" s="7"/>
      <c r="BDN22" s="7"/>
      <c r="BDO22" s="7"/>
      <c r="BDP22" s="7"/>
      <c r="BDQ22" s="7"/>
      <c r="BDR22" s="7"/>
      <c r="BDS22" s="7"/>
      <c r="BDT22" s="7"/>
      <c r="BDU22" s="7"/>
      <c r="BDV22" s="7"/>
      <c r="BDW22" s="7"/>
      <c r="BDX22" s="7"/>
      <c r="BDY22" s="7"/>
      <c r="BDZ22" s="7"/>
      <c r="BEA22" s="7"/>
      <c r="BEB22" s="7"/>
      <c r="BEC22" s="7"/>
      <c r="BED22" s="7"/>
      <c r="BEE22" s="7"/>
      <c r="BEF22" s="7"/>
      <c r="BEG22" s="7"/>
      <c r="BEH22" s="7"/>
      <c r="BEI22" s="7"/>
      <c r="BEJ22" s="7"/>
      <c r="BEK22" s="7"/>
      <c r="BEL22" s="7"/>
      <c r="BEM22" s="7"/>
      <c r="BEN22" s="7"/>
      <c r="BEO22" s="7"/>
      <c r="BEP22" s="7"/>
      <c r="BEQ22" s="7"/>
      <c r="BER22" s="7"/>
      <c r="BES22" s="7"/>
      <c r="BET22" s="7"/>
      <c r="BEU22" s="7"/>
      <c r="BEV22" s="7"/>
      <c r="BEW22" s="7"/>
      <c r="BEX22" s="7"/>
      <c r="BEY22" s="7"/>
      <c r="BEZ22" s="7"/>
      <c r="BFA22" s="7"/>
      <c r="BFB22" s="7"/>
      <c r="BFC22" s="7"/>
      <c r="BFD22" s="7"/>
      <c r="BFE22" s="7"/>
      <c r="BFF22" s="7"/>
      <c r="BFG22" s="7"/>
      <c r="BFH22" s="7"/>
      <c r="BFI22" s="7"/>
      <c r="BFJ22" s="7"/>
      <c r="BFK22" s="7"/>
      <c r="BFL22" s="7"/>
      <c r="BFM22" s="7"/>
      <c r="BFN22" s="7"/>
      <c r="BFO22" s="7"/>
      <c r="BFP22" s="7"/>
      <c r="BFQ22" s="7"/>
      <c r="BFR22" s="7"/>
      <c r="BFS22" s="7"/>
      <c r="BFT22" s="7"/>
      <c r="BFU22" s="7"/>
      <c r="BFV22" s="7"/>
      <c r="BFW22" s="7"/>
      <c r="BFX22" s="7"/>
      <c r="BFY22" s="7"/>
      <c r="BFZ22" s="7"/>
      <c r="BGA22" s="7"/>
      <c r="BGB22" s="7"/>
      <c r="BGC22" s="7"/>
      <c r="BGD22" s="7"/>
      <c r="BGE22" s="7"/>
      <c r="BGF22" s="7"/>
      <c r="BGG22" s="7"/>
      <c r="BGH22" s="7"/>
      <c r="BGI22" s="7"/>
      <c r="BGJ22" s="7"/>
      <c r="BGK22" s="7"/>
      <c r="BGL22" s="7"/>
      <c r="BGM22" s="7"/>
      <c r="BGN22" s="7"/>
      <c r="BGO22" s="7"/>
      <c r="BGP22" s="7"/>
      <c r="BGQ22" s="7"/>
      <c r="BGR22" s="7"/>
      <c r="BGS22" s="7"/>
      <c r="BGT22" s="7"/>
      <c r="BGU22" s="7"/>
      <c r="BGV22" s="7"/>
      <c r="BGW22" s="7"/>
      <c r="BGX22" s="7"/>
      <c r="BGY22" s="7"/>
      <c r="BGZ22" s="7"/>
      <c r="BHA22" s="7"/>
      <c r="BHB22" s="7"/>
      <c r="BHC22" s="7"/>
      <c r="BHD22" s="7"/>
      <c r="BHE22" s="7"/>
      <c r="BHF22" s="7"/>
      <c r="BHG22" s="7"/>
      <c r="BHH22" s="7"/>
      <c r="BHI22" s="7"/>
      <c r="BHJ22" s="7"/>
      <c r="BHK22" s="7"/>
      <c r="BHL22" s="7"/>
      <c r="BHM22" s="7"/>
      <c r="BHN22" s="7"/>
      <c r="BHO22" s="7"/>
      <c r="BHP22" s="7"/>
      <c r="BHQ22" s="7"/>
      <c r="BHR22" s="7"/>
      <c r="BHS22" s="7"/>
      <c r="BHT22" s="7"/>
      <c r="BHU22" s="7"/>
      <c r="BHV22" s="7"/>
      <c r="BHW22" s="7"/>
      <c r="BHX22" s="7"/>
      <c r="BHY22" s="7"/>
      <c r="BHZ22" s="7"/>
      <c r="BIA22" s="7"/>
      <c r="BIB22" s="7"/>
      <c r="BIC22" s="7"/>
      <c r="BID22" s="7"/>
      <c r="BIE22" s="7"/>
      <c r="BIF22" s="7"/>
      <c r="BIG22" s="7"/>
      <c r="BIH22" s="7"/>
      <c r="BII22" s="7"/>
      <c r="BIJ22" s="7"/>
      <c r="BIK22" s="7"/>
      <c r="BIL22" s="7"/>
      <c r="BIM22" s="7"/>
      <c r="BIN22" s="7"/>
      <c r="BIO22" s="7"/>
      <c r="BIP22" s="7"/>
      <c r="BIQ22" s="7"/>
      <c r="BIR22" s="7"/>
      <c r="BIS22" s="7"/>
      <c r="BIT22" s="7"/>
      <c r="BIU22" s="7"/>
      <c r="BIV22" s="7"/>
      <c r="BIW22" s="7"/>
      <c r="BIX22" s="7"/>
      <c r="BIY22" s="7"/>
      <c r="BIZ22" s="7"/>
      <c r="BJA22" s="7"/>
      <c r="BJB22" s="7"/>
      <c r="BJC22" s="7"/>
      <c r="BJD22" s="7"/>
      <c r="BJE22" s="7"/>
      <c r="BJF22" s="7"/>
      <c r="BJG22" s="7"/>
      <c r="BJH22" s="7"/>
      <c r="BJI22" s="7"/>
      <c r="BJJ22" s="7"/>
      <c r="BJK22" s="7"/>
      <c r="BJL22" s="7"/>
      <c r="BJM22" s="7"/>
      <c r="BJN22" s="7"/>
      <c r="BJO22" s="7"/>
      <c r="BJP22" s="7"/>
      <c r="BJQ22" s="7"/>
      <c r="BJR22" s="7"/>
      <c r="BJS22" s="7"/>
      <c r="BJT22" s="7"/>
      <c r="BJU22" s="7"/>
      <c r="BJV22" s="7"/>
      <c r="BJW22" s="7"/>
      <c r="BJX22" s="7"/>
      <c r="BJY22" s="7"/>
      <c r="BJZ22" s="7"/>
      <c r="BKA22" s="7"/>
      <c r="BKB22" s="7"/>
      <c r="BKC22" s="7"/>
      <c r="BKD22" s="7"/>
      <c r="BKE22" s="7"/>
      <c r="BKF22" s="7"/>
      <c r="BKG22" s="7"/>
      <c r="BKH22" s="7"/>
      <c r="BKI22" s="7"/>
      <c r="BKJ22" s="7"/>
      <c r="BKK22" s="7"/>
      <c r="BKL22" s="7"/>
      <c r="BKM22" s="7"/>
      <c r="BKN22" s="7"/>
      <c r="BKO22" s="7"/>
      <c r="BKP22" s="7"/>
      <c r="BKQ22" s="7"/>
      <c r="BKR22" s="7"/>
      <c r="BKS22" s="7"/>
      <c r="BKT22" s="7"/>
      <c r="BKU22" s="7"/>
      <c r="BKV22" s="7"/>
      <c r="BKW22" s="7"/>
      <c r="BKX22" s="7"/>
      <c r="BKY22" s="7"/>
      <c r="BKZ22" s="7"/>
      <c r="BLA22" s="7"/>
      <c r="BLB22" s="7"/>
      <c r="BLC22" s="7"/>
      <c r="BLD22" s="7"/>
      <c r="BLE22" s="7"/>
      <c r="BLF22" s="7"/>
      <c r="BLG22" s="7"/>
      <c r="BLH22" s="7"/>
      <c r="BLI22" s="7"/>
      <c r="BLJ22" s="7"/>
      <c r="BLK22" s="7"/>
      <c r="BLL22" s="7"/>
      <c r="BLM22" s="7"/>
      <c r="BLN22" s="7"/>
      <c r="BLO22" s="7"/>
      <c r="BLP22" s="7"/>
      <c r="BLQ22" s="7"/>
      <c r="BLR22" s="7"/>
      <c r="BLS22" s="7"/>
      <c r="BLT22" s="7"/>
      <c r="BLU22" s="7"/>
      <c r="BLV22" s="7"/>
      <c r="BLW22" s="7"/>
      <c r="BLX22" s="7"/>
      <c r="BLY22" s="7"/>
      <c r="BLZ22" s="7"/>
      <c r="BMA22" s="7"/>
      <c r="BMB22" s="7"/>
      <c r="BMC22" s="7"/>
      <c r="BMD22" s="7"/>
      <c r="BME22" s="7"/>
      <c r="BMF22" s="7"/>
      <c r="BMG22" s="7"/>
      <c r="BMH22" s="7"/>
      <c r="BMI22" s="7"/>
      <c r="BMJ22" s="7"/>
      <c r="BMK22" s="7"/>
      <c r="BML22" s="7"/>
      <c r="BMM22" s="7"/>
      <c r="BMN22" s="7"/>
      <c r="BMO22" s="7"/>
      <c r="BMP22" s="7"/>
      <c r="BMQ22" s="7"/>
      <c r="BMR22" s="7"/>
      <c r="BMS22" s="7"/>
      <c r="BMT22" s="7"/>
      <c r="BMU22" s="7"/>
      <c r="BMV22" s="7"/>
      <c r="BMW22" s="7"/>
      <c r="BMX22" s="7"/>
      <c r="BMY22" s="7"/>
      <c r="BMZ22" s="7"/>
      <c r="BNA22" s="7"/>
      <c r="BNB22" s="7"/>
      <c r="BNC22" s="7"/>
      <c r="BND22" s="7"/>
      <c r="BNE22" s="7"/>
      <c r="BNF22" s="7"/>
      <c r="BNG22" s="7"/>
      <c r="BNH22" s="7"/>
      <c r="BNI22" s="7"/>
      <c r="BNJ22" s="7"/>
      <c r="BNK22" s="7"/>
      <c r="BNL22" s="7"/>
      <c r="BNM22" s="7"/>
      <c r="BNN22" s="7"/>
      <c r="BNO22" s="7"/>
      <c r="BNP22" s="7"/>
      <c r="BNQ22" s="7"/>
      <c r="BNR22" s="7"/>
      <c r="BNS22" s="7"/>
      <c r="BNT22" s="7"/>
      <c r="BNU22" s="7"/>
      <c r="BNV22" s="7"/>
      <c r="BNW22" s="7"/>
      <c r="BNX22" s="7"/>
      <c r="BNY22" s="7"/>
      <c r="BNZ22" s="7"/>
      <c r="BOA22" s="7"/>
      <c r="BOB22" s="7"/>
      <c r="BOC22" s="7"/>
      <c r="BOD22" s="7"/>
      <c r="BOE22" s="7"/>
      <c r="BOF22" s="7"/>
      <c r="BOG22" s="7"/>
      <c r="BOH22" s="7"/>
      <c r="BOI22" s="7"/>
      <c r="BOJ22" s="7"/>
      <c r="BOK22" s="7"/>
      <c r="BOL22" s="7"/>
      <c r="BOM22" s="7"/>
      <c r="BON22" s="7"/>
      <c r="BOO22" s="7"/>
      <c r="BOP22" s="7"/>
      <c r="BOQ22" s="7"/>
      <c r="BOR22" s="7"/>
      <c r="BOS22" s="7"/>
      <c r="BOT22" s="7"/>
      <c r="BOU22" s="7"/>
      <c r="BOV22" s="7"/>
      <c r="BOW22" s="7"/>
      <c r="BOX22" s="7"/>
      <c r="BOY22" s="7"/>
      <c r="BOZ22" s="7"/>
      <c r="BPA22" s="7"/>
      <c r="BPB22" s="7"/>
      <c r="BPC22" s="7"/>
      <c r="BPD22" s="7"/>
      <c r="BPE22" s="7"/>
      <c r="BPF22" s="7"/>
      <c r="BPG22" s="7"/>
      <c r="BPH22" s="7"/>
      <c r="BPI22" s="7"/>
      <c r="BPJ22" s="7"/>
      <c r="BPK22" s="7"/>
      <c r="BPL22" s="7"/>
      <c r="BPM22" s="7"/>
      <c r="BPN22" s="7"/>
      <c r="BPO22" s="7"/>
      <c r="BPP22" s="7"/>
      <c r="BPQ22" s="7"/>
      <c r="BPR22" s="7"/>
      <c r="BPS22" s="7"/>
      <c r="BPT22" s="7"/>
      <c r="BPU22" s="7"/>
      <c r="BPV22" s="7"/>
      <c r="BPW22" s="7"/>
      <c r="BPX22" s="7"/>
      <c r="BPY22" s="7"/>
      <c r="BPZ22" s="7"/>
      <c r="BQA22" s="7"/>
      <c r="BQB22" s="7"/>
      <c r="BQC22" s="7"/>
      <c r="BQD22" s="7"/>
      <c r="BQE22" s="7"/>
      <c r="BQF22" s="7"/>
      <c r="BQG22" s="7"/>
      <c r="BQH22" s="7"/>
      <c r="BQI22" s="7"/>
      <c r="BQJ22" s="7"/>
      <c r="BQK22" s="7"/>
      <c r="BQL22" s="7"/>
      <c r="BQM22" s="7"/>
      <c r="BQN22" s="7"/>
      <c r="BQO22" s="7"/>
      <c r="BQP22" s="7"/>
      <c r="BQQ22" s="7"/>
      <c r="BQR22" s="7"/>
      <c r="BQS22" s="7"/>
      <c r="BQT22" s="7"/>
      <c r="BQU22" s="7"/>
      <c r="BQV22" s="7"/>
      <c r="BQW22" s="7"/>
      <c r="BQX22" s="7"/>
      <c r="BQY22" s="7"/>
      <c r="BQZ22" s="7"/>
      <c r="BRA22" s="7"/>
      <c r="BRB22" s="7"/>
      <c r="BRC22" s="7"/>
      <c r="BRD22" s="7"/>
      <c r="BRE22" s="7"/>
      <c r="BRF22" s="7"/>
      <c r="BRG22" s="7"/>
      <c r="BRH22" s="7"/>
      <c r="BRI22" s="7"/>
      <c r="BRJ22" s="7"/>
      <c r="BRK22" s="7"/>
      <c r="BRL22" s="7"/>
      <c r="BRM22" s="7"/>
      <c r="BRN22" s="7"/>
      <c r="BRO22" s="7"/>
      <c r="BRP22" s="7"/>
      <c r="BRQ22" s="7"/>
      <c r="BRR22" s="7"/>
      <c r="BRS22" s="7"/>
      <c r="BRT22" s="7"/>
      <c r="BRU22" s="7"/>
      <c r="BRV22" s="7"/>
      <c r="BRW22" s="7"/>
      <c r="BRX22" s="7"/>
      <c r="BRY22" s="7"/>
      <c r="BRZ22" s="7"/>
      <c r="BSA22" s="7"/>
      <c r="BSB22" s="7"/>
      <c r="BSC22" s="7"/>
      <c r="BSD22" s="7"/>
      <c r="BSE22" s="7"/>
      <c r="BSF22" s="7"/>
      <c r="BSG22" s="7"/>
      <c r="BSH22" s="7"/>
      <c r="BSI22" s="7"/>
      <c r="BSJ22" s="7"/>
      <c r="BSK22" s="7"/>
      <c r="BSL22" s="7"/>
      <c r="BSM22" s="7"/>
      <c r="BSN22" s="7"/>
      <c r="BSO22" s="7"/>
      <c r="BSP22" s="7"/>
      <c r="BSQ22" s="7"/>
      <c r="BSR22" s="7"/>
      <c r="BSS22" s="7"/>
      <c r="BST22" s="7"/>
      <c r="BSU22" s="7"/>
      <c r="BSV22" s="7"/>
      <c r="BSW22" s="7"/>
      <c r="BSX22" s="7"/>
      <c r="BSY22" s="7"/>
      <c r="BSZ22" s="7"/>
      <c r="BTA22" s="7"/>
      <c r="BTB22" s="7"/>
      <c r="BTC22" s="7"/>
      <c r="BTD22" s="7"/>
      <c r="BTE22" s="7"/>
      <c r="BTF22" s="7"/>
      <c r="BTG22" s="7"/>
      <c r="BTH22" s="7"/>
      <c r="BTI22" s="7"/>
      <c r="BTJ22" s="7"/>
      <c r="BTK22" s="7"/>
      <c r="BTL22" s="7"/>
      <c r="BTM22" s="7"/>
      <c r="BTN22" s="7"/>
      <c r="BTO22" s="7"/>
      <c r="BTP22" s="7"/>
      <c r="BTQ22" s="7"/>
      <c r="BTR22" s="7"/>
      <c r="BTS22" s="7"/>
      <c r="BTT22" s="7"/>
      <c r="BTU22" s="7"/>
      <c r="BTV22" s="7"/>
      <c r="BTW22" s="7"/>
      <c r="BTX22" s="7"/>
      <c r="BTY22" s="7"/>
      <c r="BTZ22" s="7"/>
      <c r="BUA22" s="7"/>
      <c r="BUB22" s="7"/>
      <c r="BUC22" s="7"/>
      <c r="BUD22" s="7"/>
      <c r="BUE22" s="7"/>
      <c r="BUF22" s="7"/>
      <c r="BUG22" s="7"/>
      <c r="BUH22" s="7"/>
      <c r="BUI22" s="7"/>
      <c r="BUJ22" s="7"/>
      <c r="BUK22" s="7"/>
      <c r="BUL22" s="7"/>
      <c r="BUM22" s="7"/>
      <c r="BUN22" s="7"/>
      <c r="BUO22" s="7"/>
      <c r="BUP22" s="7"/>
      <c r="BUQ22" s="7"/>
      <c r="BUR22" s="7"/>
      <c r="BUS22" s="7"/>
      <c r="BUT22" s="7"/>
      <c r="BUU22" s="7"/>
      <c r="BUV22" s="7"/>
      <c r="BUW22" s="7"/>
      <c r="BUX22" s="7"/>
      <c r="BUY22" s="7"/>
      <c r="BUZ22" s="7"/>
      <c r="BVA22" s="7"/>
      <c r="BVB22" s="7"/>
      <c r="BVC22" s="7"/>
      <c r="BVD22" s="7"/>
      <c r="BVE22" s="7"/>
      <c r="BVF22" s="7"/>
      <c r="BVG22" s="7"/>
      <c r="BVH22" s="7"/>
      <c r="BVI22" s="7"/>
      <c r="BVJ22" s="7"/>
      <c r="BVK22" s="7"/>
      <c r="BVL22" s="7"/>
      <c r="BVM22" s="7"/>
      <c r="BVN22" s="7"/>
      <c r="BVO22" s="7"/>
      <c r="BVP22" s="7"/>
      <c r="BVQ22" s="7"/>
      <c r="BVR22" s="7"/>
      <c r="BVS22" s="7"/>
      <c r="BVT22" s="7"/>
      <c r="BVU22" s="7"/>
      <c r="BVV22" s="7"/>
      <c r="BVW22" s="7"/>
      <c r="BVX22" s="7"/>
      <c r="BVY22" s="7"/>
      <c r="BVZ22" s="7"/>
      <c r="BWA22" s="7"/>
      <c r="BWB22" s="7"/>
      <c r="BWC22" s="7"/>
      <c r="BWD22" s="7"/>
      <c r="BWE22" s="7"/>
      <c r="BWF22" s="7"/>
      <c r="BWG22" s="7"/>
      <c r="BWH22" s="7"/>
      <c r="BWI22" s="7"/>
      <c r="BWJ22" s="7"/>
      <c r="BWK22" s="7"/>
      <c r="BWL22" s="7"/>
      <c r="BWM22" s="7"/>
      <c r="BWN22" s="7"/>
      <c r="BWO22" s="7"/>
      <c r="BWP22" s="7"/>
      <c r="BWQ22" s="7"/>
      <c r="BWR22" s="7"/>
      <c r="BWS22" s="7"/>
      <c r="BWT22" s="7"/>
      <c r="BWU22" s="7"/>
      <c r="BWV22" s="7"/>
      <c r="BWW22" s="7"/>
      <c r="BWX22" s="7"/>
      <c r="BWY22" s="7"/>
      <c r="BWZ22" s="7"/>
      <c r="BXA22" s="7"/>
      <c r="BXB22" s="7"/>
      <c r="BXC22" s="7"/>
      <c r="BXD22" s="7"/>
      <c r="BXE22" s="7"/>
      <c r="BXF22" s="7"/>
      <c r="BXG22" s="7"/>
      <c r="BXH22" s="7"/>
      <c r="BXI22" s="7"/>
      <c r="BXJ22" s="7"/>
      <c r="BXK22" s="7"/>
      <c r="BXL22" s="7"/>
      <c r="BXM22" s="7"/>
      <c r="BXN22" s="7"/>
      <c r="BXO22" s="7"/>
      <c r="BXP22" s="7"/>
      <c r="BXQ22" s="7"/>
      <c r="BXR22" s="7"/>
      <c r="BXS22" s="7"/>
      <c r="BXT22" s="7"/>
      <c r="BXU22" s="7"/>
      <c r="BXV22" s="7"/>
      <c r="BXW22" s="7"/>
      <c r="BXX22" s="7"/>
      <c r="BXY22" s="7"/>
      <c r="BXZ22" s="7"/>
      <c r="BYA22" s="7"/>
      <c r="BYB22" s="7"/>
      <c r="BYC22" s="7"/>
      <c r="BYD22" s="7"/>
      <c r="BYE22" s="7"/>
      <c r="BYF22" s="7"/>
      <c r="BYG22" s="7"/>
      <c r="BYH22" s="7"/>
      <c r="BYI22" s="7"/>
      <c r="BYJ22" s="7"/>
      <c r="BYK22" s="7"/>
      <c r="BYL22" s="7"/>
      <c r="BYM22" s="7"/>
      <c r="BYN22" s="7"/>
      <c r="BYO22" s="7"/>
      <c r="BYP22" s="7"/>
      <c r="BYQ22" s="7"/>
      <c r="BYR22" s="7"/>
      <c r="BYS22" s="7"/>
      <c r="BYT22" s="7"/>
      <c r="BYU22" s="7"/>
      <c r="BYV22" s="7"/>
      <c r="BYW22" s="7"/>
      <c r="BYX22" s="7"/>
      <c r="BYY22" s="7"/>
      <c r="BYZ22" s="7"/>
      <c r="BZA22" s="7"/>
      <c r="BZB22" s="7"/>
      <c r="BZC22" s="7"/>
      <c r="BZD22" s="7"/>
      <c r="BZE22" s="7"/>
      <c r="BZF22" s="7"/>
      <c r="BZG22" s="7"/>
      <c r="BZH22" s="7"/>
      <c r="BZI22" s="7"/>
      <c r="BZJ22" s="7"/>
      <c r="BZK22" s="7"/>
      <c r="BZL22" s="7"/>
      <c r="BZM22" s="7"/>
      <c r="BZN22" s="7"/>
      <c r="BZO22" s="7"/>
      <c r="BZP22" s="7"/>
      <c r="BZQ22" s="7"/>
      <c r="BZR22" s="7"/>
      <c r="BZS22" s="7"/>
      <c r="BZT22" s="7"/>
      <c r="BZU22" s="7"/>
      <c r="BZV22" s="7"/>
      <c r="BZW22" s="7"/>
      <c r="BZX22" s="7"/>
      <c r="BZY22" s="7"/>
      <c r="BZZ22" s="7"/>
      <c r="CAA22" s="7"/>
      <c r="CAB22" s="7"/>
      <c r="CAC22" s="7"/>
      <c r="CAD22" s="7"/>
      <c r="CAE22" s="7"/>
      <c r="CAF22" s="7"/>
      <c r="CAG22" s="7"/>
      <c r="CAH22" s="7"/>
      <c r="CAI22" s="7"/>
      <c r="CAJ22" s="7"/>
      <c r="CAK22" s="7"/>
      <c r="CAL22" s="7"/>
      <c r="CAM22" s="7"/>
      <c r="CAN22" s="7"/>
      <c r="CAO22" s="7"/>
      <c r="CAP22" s="7"/>
      <c r="CAQ22" s="7"/>
      <c r="CAR22" s="7"/>
      <c r="CAS22" s="7"/>
      <c r="CAT22" s="7"/>
      <c r="CAU22" s="7"/>
      <c r="CAV22" s="7"/>
      <c r="CAW22" s="7"/>
      <c r="CAX22" s="7"/>
      <c r="CAY22" s="7"/>
      <c r="CAZ22" s="7"/>
      <c r="CBA22" s="7"/>
      <c r="CBB22" s="7"/>
      <c r="CBC22" s="7"/>
      <c r="CBD22" s="7"/>
      <c r="CBE22" s="7"/>
      <c r="CBF22" s="7"/>
      <c r="CBG22" s="7"/>
      <c r="CBH22" s="7"/>
      <c r="CBI22" s="7"/>
      <c r="CBJ22" s="7"/>
      <c r="CBK22" s="7"/>
      <c r="CBL22" s="7"/>
      <c r="CBM22" s="7"/>
      <c r="CBN22" s="7"/>
      <c r="CBO22" s="7"/>
      <c r="CBP22" s="7"/>
      <c r="CBQ22" s="7"/>
      <c r="CBR22" s="7"/>
      <c r="CBS22" s="7"/>
      <c r="CBT22" s="7"/>
      <c r="CBU22" s="7"/>
      <c r="CBV22" s="7"/>
      <c r="CBW22" s="7"/>
      <c r="CBX22" s="7"/>
      <c r="CBY22" s="7"/>
      <c r="CBZ22" s="7"/>
      <c r="CCA22" s="7"/>
      <c r="CCB22" s="7"/>
      <c r="CCC22" s="7"/>
      <c r="CCD22" s="7"/>
      <c r="CCE22" s="7"/>
      <c r="CCF22" s="7"/>
      <c r="CCG22" s="7"/>
      <c r="CCH22" s="7"/>
      <c r="CCI22" s="7"/>
      <c r="CCJ22" s="7"/>
      <c r="CCK22" s="7"/>
      <c r="CCL22" s="7"/>
      <c r="CCM22" s="7"/>
      <c r="CCN22" s="7"/>
      <c r="CCO22" s="7"/>
      <c r="CCP22" s="7"/>
      <c r="CCQ22" s="7"/>
      <c r="CCR22" s="7"/>
      <c r="CCS22" s="7"/>
      <c r="CCT22" s="7"/>
      <c r="CCU22" s="7"/>
      <c r="CCV22" s="7"/>
      <c r="CCW22" s="7"/>
      <c r="CCX22" s="7"/>
      <c r="CCY22" s="7"/>
      <c r="CCZ22" s="7"/>
      <c r="CDA22" s="7"/>
      <c r="CDB22" s="7"/>
      <c r="CDC22" s="7"/>
      <c r="CDD22" s="7"/>
      <c r="CDE22" s="7"/>
      <c r="CDF22" s="7"/>
      <c r="CDG22" s="7"/>
      <c r="CDH22" s="7"/>
      <c r="CDI22" s="7"/>
      <c r="CDJ22" s="7"/>
      <c r="CDK22" s="7"/>
      <c r="CDL22" s="7"/>
      <c r="CDM22" s="7"/>
      <c r="CDN22" s="7"/>
      <c r="CDO22" s="7"/>
      <c r="CDP22" s="7"/>
      <c r="CDQ22" s="7"/>
      <c r="CDR22" s="7"/>
      <c r="CDS22" s="7"/>
      <c r="CDT22" s="7"/>
      <c r="CDU22" s="7"/>
      <c r="CDV22" s="7"/>
      <c r="CDW22" s="7"/>
      <c r="CDX22" s="7"/>
      <c r="CDY22" s="7"/>
      <c r="CDZ22" s="7"/>
      <c r="CEA22" s="7"/>
      <c r="CEB22" s="7"/>
      <c r="CEC22" s="7"/>
      <c r="CED22" s="7"/>
      <c r="CEE22" s="7"/>
      <c r="CEF22" s="7"/>
      <c r="CEG22" s="7"/>
      <c r="CEH22" s="7"/>
      <c r="CEI22" s="7"/>
      <c r="CEJ22" s="7"/>
      <c r="CEK22" s="7"/>
      <c r="CEL22" s="7"/>
      <c r="CEM22" s="7"/>
      <c r="CEN22" s="7"/>
      <c r="CEO22" s="7"/>
      <c r="CEP22" s="7"/>
      <c r="CEQ22" s="7"/>
      <c r="CER22" s="7"/>
      <c r="CES22" s="7"/>
      <c r="CET22" s="7"/>
      <c r="CEU22" s="7"/>
      <c r="CEV22" s="7"/>
      <c r="CEW22" s="7"/>
      <c r="CEX22" s="7"/>
      <c r="CEY22" s="7"/>
      <c r="CEZ22" s="7"/>
      <c r="CFA22" s="7"/>
      <c r="CFB22" s="7"/>
      <c r="CFC22" s="7"/>
      <c r="CFD22" s="7"/>
      <c r="CFE22" s="7"/>
      <c r="CFF22" s="7"/>
      <c r="CFG22" s="7"/>
      <c r="CFH22" s="7"/>
      <c r="CFI22" s="7"/>
      <c r="CFJ22" s="7"/>
      <c r="CFK22" s="7"/>
      <c r="CFL22" s="7"/>
      <c r="CFM22" s="7"/>
      <c r="CFN22" s="7"/>
      <c r="CFO22" s="7"/>
      <c r="CFP22" s="7"/>
      <c r="CFQ22" s="7"/>
      <c r="CFR22" s="7"/>
      <c r="CFS22" s="7"/>
      <c r="CFT22" s="7"/>
      <c r="CFU22" s="7"/>
      <c r="CFV22" s="7"/>
      <c r="CFW22" s="7"/>
      <c r="CFX22" s="7"/>
      <c r="CFY22" s="7"/>
      <c r="CFZ22" s="7"/>
      <c r="CGA22" s="7"/>
      <c r="CGB22" s="7"/>
      <c r="CGC22" s="7"/>
      <c r="CGD22" s="7"/>
      <c r="CGE22" s="7"/>
      <c r="CGF22" s="7"/>
      <c r="CGG22" s="7"/>
      <c r="CGH22" s="7"/>
      <c r="CGI22" s="7"/>
      <c r="CGJ22" s="7"/>
      <c r="CGK22" s="7"/>
      <c r="CGL22" s="7"/>
      <c r="CGM22" s="7"/>
      <c r="CGN22" s="7"/>
      <c r="CGO22" s="7"/>
      <c r="CGP22" s="7"/>
      <c r="CGQ22" s="7"/>
      <c r="CGR22" s="7"/>
      <c r="CGS22" s="7"/>
      <c r="CGT22" s="7"/>
      <c r="CGU22" s="7"/>
      <c r="CGV22" s="7"/>
      <c r="CGW22" s="7"/>
      <c r="CGX22" s="7"/>
      <c r="CGY22" s="7"/>
      <c r="CGZ22" s="7"/>
      <c r="CHA22" s="7"/>
      <c r="CHB22" s="7"/>
      <c r="CHC22" s="7"/>
      <c r="CHD22" s="7"/>
      <c r="CHE22" s="7"/>
      <c r="CHF22" s="7"/>
      <c r="CHG22" s="7"/>
      <c r="CHH22" s="7"/>
      <c r="CHI22" s="7"/>
      <c r="CHJ22" s="7"/>
      <c r="CHK22" s="7"/>
      <c r="CHL22" s="7"/>
      <c r="CHM22" s="7"/>
      <c r="CHN22" s="7"/>
      <c r="CHO22" s="7"/>
      <c r="CHP22" s="7"/>
      <c r="CHQ22" s="7"/>
      <c r="CHR22" s="7"/>
      <c r="CHS22" s="7"/>
      <c r="CHT22" s="7"/>
      <c r="CHU22" s="7"/>
      <c r="CHV22" s="7"/>
      <c r="CHW22" s="7"/>
      <c r="CHX22" s="7"/>
      <c r="CHY22" s="7"/>
      <c r="CHZ22" s="7"/>
      <c r="CIA22" s="7"/>
      <c r="CIB22" s="7"/>
      <c r="CIC22" s="7"/>
      <c r="CID22" s="7"/>
      <c r="CIE22" s="7"/>
      <c r="CIF22" s="7"/>
      <c r="CIG22" s="7"/>
      <c r="CIH22" s="7"/>
      <c r="CII22" s="7"/>
      <c r="CIJ22" s="7"/>
      <c r="CIK22" s="7"/>
      <c r="CIL22" s="7"/>
      <c r="CIM22" s="7"/>
      <c r="CIN22" s="7"/>
      <c r="CIO22" s="7"/>
      <c r="CIP22" s="7"/>
      <c r="CIQ22" s="7"/>
      <c r="CIR22" s="7"/>
      <c r="CIS22" s="7"/>
      <c r="CIT22" s="7"/>
      <c r="CIU22" s="7"/>
      <c r="CIV22" s="7"/>
      <c r="CIW22" s="7"/>
      <c r="CIX22" s="7"/>
      <c r="CIY22" s="7"/>
      <c r="CIZ22" s="7"/>
      <c r="CJA22" s="7"/>
      <c r="CJB22" s="7"/>
      <c r="CJC22" s="7"/>
      <c r="CJD22" s="7"/>
      <c r="CJE22" s="7"/>
      <c r="CJF22" s="7"/>
      <c r="CJG22" s="7"/>
      <c r="CJH22" s="7"/>
      <c r="CJI22" s="7"/>
      <c r="CJJ22" s="7"/>
      <c r="CJK22" s="7"/>
      <c r="CJL22" s="7"/>
      <c r="CJM22" s="7"/>
      <c r="CJN22" s="7"/>
      <c r="CJO22" s="7"/>
      <c r="CJP22" s="7"/>
      <c r="CJQ22" s="7"/>
      <c r="CJR22" s="7"/>
      <c r="CJS22" s="7"/>
      <c r="CJT22" s="7"/>
      <c r="CJU22" s="7"/>
      <c r="CJV22" s="7"/>
      <c r="CJW22" s="7"/>
      <c r="CJX22" s="7"/>
      <c r="CJY22" s="7"/>
      <c r="CJZ22" s="7"/>
      <c r="CKA22" s="7"/>
      <c r="CKB22" s="7"/>
      <c r="CKC22" s="7"/>
      <c r="CKD22" s="7"/>
      <c r="CKE22" s="7"/>
      <c r="CKF22" s="7"/>
      <c r="CKG22" s="7"/>
      <c r="CKH22" s="7"/>
      <c r="CKI22" s="7"/>
      <c r="CKJ22" s="7"/>
      <c r="CKK22" s="7"/>
      <c r="CKL22" s="7"/>
      <c r="CKM22" s="7"/>
      <c r="CKN22" s="7"/>
      <c r="CKO22" s="7"/>
      <c r="CKP22" s="7"/>
      <c r="CKQ22" s="7"/>
      <c r="CKR22" s="7"/>
      <c r="CKS22" s="7"/>
      <c r="CKT22" s="7"/>
      <c r="CKU22" s="7"/>
      <c r="CKV22" s="7"/>
      <c r="CKW22" s="7"/>
      <c r="CKX22" s="7"/>
      <c r="CKY22" s="7"/>
      <c r="CKZ22" s="7"/>
      <c r="CLA22" s="7"/>
      <c r="CLB22" s="7"/>
      <c r="CLC22" s="7"/>
      <c r="CLD22" s="7"/>
      <c r="CLE22" s="7"/>
      <c r="CLF22" s="7"/>
      <c r="CLG22" s="7"/>
      <c r="CLH22" s="7"/>
      <c r="CLI22" s="7"/>
      <c r="CLJ22" s="7"/>
      <c r="CLK22" s="7"/>
      <c r="CLL22" s="7"/>
      <c r="CLM22" s="7"/>
      <c r="CLN22" s="7"/>
      <c r="CLO22" s="7"/>
      <c r="CLP22" s="7"/>
      <c r="CLQ22" s="7"/>
      <c r="CLR22" s="7"/>
      <c r="CLS22" s="7"/>
      <c r="CLT22" s="7"/>
      <c r="CLU22" s="7"/>
      <c r="CLV22" s="7"/>
      <c r="CLW22" s="7"/>
      <c r="CLX22" s="7"/>
      <c r="CLY22" s="7"/>
      <c r="CLZ22" s="7"/>
      <c r="CMA22" s="7"/>
      <c r="CMB22" s="7"/>
      <c r="CMC22" s="7"/>
      <c r="CMD22" s="7"/>
      <c r="CME22" s="7"/>
      <c r="CMF22" s="7"/>
      <c r="CMG22" s="7"/>
      <c r="CMH22" s="7"/>
      <c r="CMI22" s="7"/>
      <c r="CMJ22" s="7"/>
      <c r="CMK22" s="7"/>
      <c r="CML22" s="7"/>
      <c r="CMM22" s="7"/>
      <c r="CMN22" s="7"/>
      <c r="CMO22" s="7"/>
      <c r="CMP22" s="7"/>
      <c r="CMQ22" s="7"/>
      <c r="CMR22" s="7"/>
      <c r="CMS22" s="7"/>
      <c r="CMT22" s="7"/>
      <c r="CMU22" s="7"/>
      <c r="CMV22" s="7"/>
      <c r="CMW22" s="7"/>
      <c r="CMX22" s="7"/>
      <c r="CMY22" s="7"/>
      <c r="CMZ22" s="7"/>
      <c r="CNA22" s="7"/>
      <c r="CNB22" s="7"/>
      <c r="CNC22" s="7"/>
      <c r="CND22" s="7"/>
      <c r="CNE22" s="7"/>
      <c r="CNF22" s="7"/>
      <c r="CNG22" s="7"/>
      <c r="CNH22" s="7"/>
      <c r="CNI22" s="7"/>
      <c r="CNJ22" s="7"/>
      <c r="CNK22" s="7"/>
      <c r="CNL22" s="7"/>
      <c r="CNM22" s="7"/>
      <c r="CNN22" s="7"/>
      <c r="CNO22" s="7"/>
      <c r="CNP22" s="7"/>
      <c r="CNQ22" s="7"/>
      <c r="CNR22" s="7"/>
      <c r="CNS22" s="7"/>
      <c r="CNT22" s="7"/>
      <c r="CNU22" s="7"/>
      <c r="CNV22" s="7"/>
      <c r="CNW22" s="7"/>
      <c r="CNX22" s="7"/>
      <c r="CNY22" s="7"/>
      <c r="CNZ22" s="7"/>
      <c r="COA22" s="7"/>
      <c r="COB22" s="7"/>
      <c r="COC22" s="7"/>
      <c r="COD22" s="7"/>
      <c r="COE22" s="7"/>
      <c r="COF22" s="7"/>
      <c r="COG22" s="7"/>
      <c r="COH22" s="7"/>
      <c r="COI22" s="7"/>
      <c r="COJ22" s="7"/>
      <c r="COK22" s="7"/>
      <c r="COL22" s="7"/>
      <c r="COM22" s="7"/>
      <c r="CON22" s="7"/>
      <c r="COO22" s="7"/>
      <c r="COP22" s="7"/>
      <c r="COQ22" s="7"/>
      <c r="COR22" s="7"/>
      <c r="COS22" s="7"/>
      <c r="COT22" s="7"/>
      <c r="COU22" s="7"/>
      <c r="COV22" s="7"/>
      <c r="COW22" s="7"/>
      <c r="COX22" s="7"/>
      <c r="COY22" s="7"/>
      <c r="COZ22" s="7"/>
      <c r="CPA22" s="7"/>
      <c r="CPB22" s="7"/>
      <c r="CPC22" s="7"/>
      <c r="CPD22" s="7"/>
      <c r="CPE22" s="7"/>
      <c r="CPF22" s="7"/>
      <c r="CPG22" s="7"/>
      <c r="CPH22" s="7"/>
      <c r="CPI22" s="7"/>
      <c r="CPJ22" s="7"/>
      <c r="CPK22" s="7"/>
      <c r="CPL22" s="7"/>
      <c r="CPM22" s="7"/>
      <c r="CPN22" s="7"/>
      <c r="CPO22" s="7"/>
      <c r="CPP22" s="7"/>
      <c r="CPQ22" s="7"/>
      <c r="CPR22" s="7"/>
      <c r="CPS22" s="7"/>
      <c r="CPT22" s="7"/>
      <c r="CPU22" s="7"/>
      <c r="CPV22" s="7"/>
      <c r="CPW22" s="7"/>
      <c r="CPX22" s="7"/>
      <c r="CPY22" s="7"/>
      <c r="CPZ22" s="7"/>
      <c r="CQA22" s="7"/>
      <c r="CQB22" s="7"/>
      <c r="CQC22" s="7"/>
      <c r="CQD22" s="7"/>
      <c r="CQE22" s="7"/>
      <c r="CQF22" s="7"/>
      <c r="CQG22" s="7"/>
      <c r="CQH22" s="7"/>
      <c r="CQI22" s="7"/>
      <c r="CQJ22" s="7"/>
      <c r="CQK22" s="7"/>
      <c r="CQL22" s="7"/>
      <c r="CQM22" s="7"/>
      <c r="CQN22" s="7"/>
      <c r="CQO22" s="7"/>
      <c r="CQP22" s="7"/>
      <c r="CQQ22" s="7"/>
      <c r="CQR22" s="7"/>
      <c r="CQS22" s="7"/>
      <c r="CQT22" s="7"/>
      <c r="CQU22" s="7"/>
      <c r="CQV22" s="7"/>
      <c r="CQW22" s="7"/>
      <c r="CQX22" s="7"/>
      <c r="CQY22" s="7"/>
      <c r="CQZ22" s="7"/>
      <c r="CRA22" s="7"/>
      <c r="CRB22" s="7"/>
      <c r="CRC22" s="7"/>
      <c r="CRD22" s="7"/>
      <c r="CRE22" s="7"/>
      <c r="CRF22" s="7"/>
      <c r="CRG22" s="7"/>
      <c r="CRH22" s="7"/>
      <c r="CRI22" s="7"/>
      <c r="CRJ22" s="7"/>
      <c r="CRK22" s="7"/>
      <c r="CRL22" s="7"/>
      <c r="CRM22" s="7"/>
      <c r="CRN22" s="7"/>
      <c r="CRO22" s="7"/>
      <c r="CRP22" s="7"/>
      <c r="CRQ22" s="7"/>
      <c r="CRR22" s="7"/>
      <c r="CRS22" s="7"/>
      <c r="CRT22" s="7"/>
      <c r="CRU22" s="7"/>
      <c r="CRV22" s="7"/>
      <c r="CRW22" s="7"/>
      <c r="CRX22" s="7"/>
      <c r="CRY22" s="7"/>
      <c r="CRZ22" s="7"/>
      <c r="CSA22" s="7"/>
      <c r="CSB22" s="7"/>
      <c r="CSC22" s="7"/>
      <c r="CSD22" s="7"/>
      <c r="CSE22" s="7"/>
      <c r="CSF22" s="7"/>
      <c r="CSG22" s="7"/>
      <c r="CSH22" s="7"/>
      <c r="CSI22" s="7"/>
      <c r="CSJ22" s="7"/>
      <c r="CSK22" s="7"/>
      <c r="CSL22" s="7"/>
      <c r="CSM22" s="7"/>
      <c r="CSN22" s="7"/>
      <c r="CSO22" s="7"/>
      <c r="CSP22" s="7"/>
      <c r="CSQ22" s="7"/>
      <c r="CSR22" s="7"/>
      <c r="CSS22" s="7"/>
      <c r="CST22" s="7"/>
      <c r="CSU22" s="7"/>
      <c r="CSV22" s="7"/>
      <c r="CSW22" s="7"/>
      <c r="CSX22" s="7"/>
      <c r="CSY22" s="7"/>
      <c r="CSZ22" s="7"/>
      <c r="CTA22" s="7"/>
      <c r="CTB22" s="7"/>
      <c r="CTC22" s="7"/>
      <c r="CTD22" s="7"/>
      <c r="CTE22" s="7"/>
      <c r="CTF22" s="7"/>
      <c r="CTG22" s="7"/>
      <c r="CTH22" s="7"/>
      <c r="CTI22" s="7"/>
      <c r="CTJ22" s="7"/>
      <c r="CTK22" s="7"/>
      <c r="CTL22" s="7"/>
      <c r="CTM22" s="7"/>
      <c r="CTN22" s="7"/>
      <c r="CTO22" s="7"/>
      <c r="CTP22" s="7"/>
      <c r="CTQ22" s="7"/>
      <c r="CTR22" s="7"/>
      <c r="CTS22" s="7"/>
      <c r="CTT22" s="7"/>
      <c r="CTU22" s="7"/>
      <c r="CTV22" s="7"/>
      <c r="CTW22" s="7"/>
      <c r="CTX22" s="7"/>
      <c r="CTY22" s="7"/>
      <c r="CTZ22" s="7"/>
      <c r="CUA22" s="7"/>
      <c r="CUB22" s="7"/>
      <c r="CUC22" s="7"/>
      <c r="CUD22" s="7"/>
      <c r="CUE22" s="7"/>
      <c r="CUF22" s="7"/>
      <c r="CUG22" s="7"/>
      <c r="CUH22" s="7"/>
      <c r="CUI22" s="7"/>
      <c r="CUJ22" s="7"/>
      <c r="CUK22" s="7"/>
      <c r="CUL22" s="7"/>
      <c r="CUM22" s="7"/>
      <c r="CUN22" s="7"/>
      <c r="CUO22" s="7"/>
      <c r="CUP22" s="7"/>
      <c r="CUQ22" s="7"/>
      <c r="CUR22" s="7"/>
      <c r="CUS22" s="7"/>
      <c r="CUT22" s="7"/>
      <c r="CUU22" s="7"/>
      <c r="CUV22" s="7"/>
      <c r="CUW22" s="7"/>
      <c r="CUX22" s="7"/>
      <c r="CUY22" s="7"/>
      <c r="CUZ22" s="7"/>
      <c r="CVA22" s="7"/>
      <c r="CVB22" s="7"/>
      <c r="CVC22" s="7"/>
      <c r="CVD22" s="7"/>
      <c r="CVE22" s="7"/>
      <c r="CVF22" s="7"/>
      <c r="CVG22" s="7"/>
      <c r="CVH22" s="7"/>
      <c r="CVI22" s="7"/>
      <c r="CVJ22" s="7"/>
      <c r="CVK22" s="7"/>
      <c r="CVL22" s="7"/>
      <c r="CVM22" s="7"/>
      <c r="CVN22" s="7"/>
      <c r="CVO22" s="7"/>
      <c r="CVP22" s="7"/>
      <c r="CVQ22" s="7"/>
      <c r="CVR22" s="7"/>
      <c r="CVS22" s="7"/>
      <c r="CVT22" s="7"/>
      <c r="CVU22" s="7"/>
      <c r="CVV22" s="7"/>
      <c r="CVW22" s="7"/>
      <c r="CVX22" s="7"/>
      <c r="CVY22" s="7"/>
      <c r="CVZ22" s="7"/>
      <c r="CWA22" s="7"/>
      <c r="CWB22" s="7"/>
      <c r="CWC22" s="7"/>
      <c r="CWD22" s="7"/>
      <c r="CWE22" s="7"/>
      <c r="CWF22" s="7"/>
      <c r="CWG22" s="7"/>
      <c r="CWH22" s="7"/>
      <c r="CWI22" s="7"/>
      <c r="CWJ22" s="7"/>
      <c r="CWK22" s="7"/>
      <c r="CWL22" s="7"/>
      <c r="CWM22" s="7"/>
      <c r="CWN22" s="7"/>
      <c r="CWO22" s="7"/>
      <c r="CWP22" s="7"/>
      <c r="CWQ22" s="7"/>
      <c r="CWR22" s="7"/>
      <c r="CWS22" s="7"/>
      <c r="CWT22" s="7"/>
      <c r="CWU22" s="7"/>
      <c r="CWV22" s="7"/>
      <c r="CWW22" s="7"/>
      <c r="CWX22" s="7"/>
      <c r="CWY22" s="7"/>
      <c r="CWZ22" s="7"/>
      <c r="CXA22" s="7"/>
      <c r="CXB22" s="7"/>
      <c r="CXC22" s="7"/>
      <c r="CXD22" s="7"/>
      <c r="CXE22" s="7"/>
      <c r="CXF22" s="7"/>
      <c r="CXG22" s="7"/>
      <c r="CXH22" s="7"/>
      <c r="CXI22" s="7"/>
      <c r="CXJ22" s="7"/>
      <c r="CXK22" s="7"/>
      <c r="CXL22" s="7"/>
      <c r="CXM22" s="7"/>
      <c r="CXN22" s="7"/>
      <c r="CXO22" s="7"/>
      <c r="CXP22" s="7"/>
      <c r="CXQ22" s="7"/>
      <c r="CXR22" s="7"/>
      <c r="CXS22" s="7"/>
      <c r="CXT22" s="7"/>
      <c r="CXU22" s="7"/>
      <c r="CXV22" s="7"/>
      <c r="CXW22" s="7"/>
      <c r="CXX22" s="7"/>
      <c r="CXY22" s="7"/>
      <c r="CXZ22" s="7"/>
      <c r="CYA22" s="7"/>
      <c r="CYB22" s="7"/>
      <c r="CYC22" s="7"/>
      <c r="CYD22" s="7"/>
      <c r="CYE22" s="7"/>
      <c r="CYF22" s="7"/>
      <c r="CYG22" s="7"/>
      <c r="CYH22" s="7"/>
      <c r="CYI22" s="7"/>
      <c r="CYJ22" s="7"/>
      <c r="CYK22" s="7"/>
      <c r="CYL22" s="7"/>
      <c r="CYM22" s="7"/>
      <c r="CYN22" s="7"/>
      <c r="CYO22" s="7"/>
      <c r="CYP22" s="7"/>
      <c r="CYQ22" s="7"/>
      <c r="CYR22" s="7"/>
      <c r="CYS22" s="7"/>
      <c r="CYT22" s="7"/>
      <c r="CYU22" s="7"/>
      <c r="CYV22" s="7"/>
      <c r="CYW22" s="7"/>
      <c r="CYX22" s="7"/>
      <c r="CYY22" s="7"/>
      <c r="CYZ22" s="7"/>
      <c r="CZA22" s="7"/>
      <c r="CZB22" s="7"/>
      <c r="CZC22" s="7"/>
      <c r="CZD22" s="7"/>
      <c r="CZE22" s="7"/>
      <c r="CZF22" s="7"/>
      <c r="CZG22" s="7"/>
      <c r="CZH22" s="7"/>
      <c r="CZI22" s="7"/>
      <c r="CZJ22" s="7"/>
      <c r="CZK22" s="7"/>
      <c r="CZL22" s="7"/>
      <c r="CZM22" s="7"/>
      <c r="CZN22" s="7"/>
      <c r="CZO22" s="7"/>
      <c r="CZP22" s="7"/>
      <c r="CZQ22" s="7"/>
      <c r="CZR22" s="7"/>
      <c r="CZS22" s="7"/>
      <c r="CZT22" s="7"/>
      <c r="CZU22" s="7"/>
      <c r="CZV22" s="7"/>
      <c r="CZW22" s="7"/>
      <c r="CZX22" s="7"/>
      <c r="CZY22" s="7"/>
      <c r="CZZ22" s="7"/>
      <c r="DAA22" s="7"/>
      <c r="DAB22" s="7"/>
      <c r="DAC22" s="7"/>
      <c r="DAD22" s="7"/>
      <c r="DAE22" s="7"/>
      <c r="DAF22" s="7"/>
      <c r="DAG22" s="7"/>
      <c r="DAH22" s="7"/>
      <c r="DAI22" s="7"/>
      <c r="DAJ22" s="7"/>
      <c r="DAK22" s="7"/>
      <c r="DAL22" s="7"/>
      <c r="DAM22" s="7"/>
      <c r="DAN22" s="7"/>
      <c r="DAO22" s="7"/>
      <c r="DAP22" s="7"/>
      <c r="DAQ22" s="7"/>
      <c r="DAR22" s="7"/>
      <c r="DAS22" s="7"/>
      <c r="DAT22" s="7"/>
      <c r="DAU22" s="7"/>
      <c r="DAV22" s="7"/>
      <c r="DAW22" s="7"/>
      <c r="DAX22" s="7"/>
      <c r="DAY22" s="7"/>
      <c r="DAZ22" s="7"/>
      <c r="DBA22" s="7"/>
      <c r="DBB22" s="7"/>
      <c r="DBC22" s="7"/>
      <c r="DBD22" s="7"/>
      <c r="DBE22" s="7"/>
      <c r="DBF22" s="7"/>
      <c r="DBG22" s="7"/>
      <c r="DBH22" s="7"/>
      <c r="DBI22" s="7"/>
      <c r="DBJ22" s="7"/>
      <c r="DBK22" s="7"/>
      <c r="DBL22" s="7"/>
      <c r="DBM22" s="7"/>
      <c r="DBN22" s="7"/>
      <c r="DBO22" s="7"/>
      <c r="DBP22" s="7"/>
      <c r="DBQ22" s="7"/>
      <c r="DBR22" s="7"/>
      <c r="DBS22" s="7"/>
      <c r="DBT22" s="7"/>
      <c r="DBU22" s="7"/>
      <c r="DBV22" s="7"/>
      <c r="DBW22" s="7"/>
      <c r="DBX22" s="7"/>
      <c r="DBY22" s="7"/>
      <c r="DBZ22" s="7"/>
      <c r="DCA22" s="7"/>
      <c r="DCB22" s="7"/>
      <c r="DCC22" s="7"/>
      <c r="DCD22" s="7"/>
      <c r="DCE22" s="7"/>
      <c r="DCF22" s="7"/>
      <c r="DCG22" s="7"/>
      <c r="DCH22" s="7"/>
      <c r="DCI22" s="7"/>
      <c r="DCJ22" s="7"/>
      <c r="DCK22" s="7"/>
      <c r="DCL22" s="7"/>
      <c r="DCM22" s="7"/>
      <c r="DCN22" s="7"/>
      <c r="DCO22" s="7"/>
      <c r="DCP22" s="7"/>
      <c r="DCQ22" s="7"/>
      <c r="DCR22" s="7"/>
      <c r="DCS22" s="7"/>
      <c r="DCT22" s="7"/>
      <c r="DCU22" s="7"/>
      <c r="DCV22" s="7"/>
      <c r="DCW22" s="7"/>
      <c r="DCX22" s="7"/>
      <c r="DCY22" s="7"/>
      <c r="DCZ22" s="7"/>
      <c r="DDA22" s="7"/>
      <c r="DDB22" s="7"/>
      <c r="DDC22" s="7"/>
      <c r="DDD22" s="7"/>
      <c r="DDE22" s="7"/>
      <c r="DDF22" s="7"/>
      <c r="DDG22" s="7"/>
      <c r="DDH22" s="7"/>
      <c r="DDI22" s="7"/>
      <c r="DDJ22" s="7"/>
      <c r="DDK22" s="7"/>
      <c r="DDL22" s="7"/>
      <c r="DDM22" s="7"/>
      <c r="DDN22" s="7"/>
      <c r="DDO22" s="7"/>
      <c r="DDP22" s="7"/>
      <c r="DDQ22" s="7"/>
      <c r="DDR22" s="7"/>
      <c r="DDS22" s="7"/>
      <c r="DDT22" s="7"/>
      <c r="DDU22" s="7"/>
      <c r="DDV22" s="7"/>
      <c r="DDW22" s="7"/>
      <c r="DDX22" s="7"/>
      <c r="DDY22" s="7"/>
      <c r="DDZ22" s="7"/>
      <c r="DEA22" s="7"/>
      <c r="DEB22" s="7"/>
      <c r="DEC22" s="7"/>
      <c r="DED22" s="7"/>
      <c r="DEE22" s="7"/>
      <c r="DEF22" s="7"/>
      <c r="DEG22" s="7"/>
      <c r="DEH22" s="7"/>
      <c r="DEI22" s="7"/>
      <c r="DEJ22" s="7"/>
      <c r="DEK22" s="7"/>
      <c r="DEL22" s="7"/>
      <c r="DEM22" s="7"/>
      <c r="DEN22" s="7"/>
      <c r="DEO22" s="7"/>
      <c r="DEP22" s="7"/>
      <c r="DEQ22" s="7"/>
      <c r="DER22" s="7"/>
      <c r="DES22" s="7"/>
      <c r="DET22" s="7"/>
      <c r="DEU22" s="7"/>
      <c r="DEV22" s="7"/>
      <c r="DEW22" s="7"/>
      <c r="DEX22" s="7"/>
      <c r="DEY22" s="7"/>
      <c r="DEZ22" s="7"/>
      <c r="DFA22" s="7"/>
      <c r="DFB22" s="7"/>
      <c r="DFC22" s="7"/>
      <c r="DFD22" s="7"/>
      <c r="DFE22" s="7"/>
      <c r="DFF22" s="7"/>
      <c r="DFG22" s="7"/>
      <c r="DFH22" s="7"/>
      <c r="DFI22" s="7"/>
      <c r="DFJ22" s="7"/>
      <c r="DFK22" s="7"/>
      <c r="DFL22" s="7"/>
      <c r="DFM22" s="7"/>
      <c r="DFN22" s="7"/>
      <c r="DFO22" s="7"/>
      <c r="DFP22" s="7"/>
      <c r="DFQ22" s="7"/>
      <c r="DFR22" s="7"/>
      <c r="DFS22" s="7"/>
      <c r="DFT22" s="7"/>
      <c r="DFU22" s="7"/>
      <c r="DFV22" s="7"/>
      <c r="DFW22" s="7"/>
      <c r="DFX22" s="7"/>
      <c r="DFY22" s="7"/>
      <c r="DFZ22" s="7"/>
      <c r="DGA22" s="7"/>
      <c r="DGB22" s="7"/>
      <c r="DGC22" s="7"/>
      <c r="DGD22" s="7"/>
      <c r="DGE22" s="7"/>
      <c r="DGF22" s="7"/>
      <c r="DGG22" s="7"/>
      <c r="DGH22" s="7"/>
      <c r="DGI22" s="7"/>
      <c r="DGJ22" s="7"/>
      <c r="DGK22" s="7"/>
      <c r="DGL22" s="7"/>
      <c r="DGM22" s="7"/>
      <c r="DGN22" s="7"/>
      <c r="DGO22" s="7"/>
      <c r="DGP22" s="7"/>
      <c r="DGQ22" s="7"/>
      <c r="DGR22" s="7"/>
      <c r="DGS22" s="7"/>
      <c r="DGT22" s="7"/>
      <c r="DGU22" s="7"/>
      <c r="DGV22" s="7"/>
      <c r="DGW22" s="7"/>
      <c r="DGX22" s="7"/>
      <c r="DGY22" s="7"/>
      <c r="DGZ22" s="7"/>
      <c r="DHA22" s="7"/>
      <c r="DHB22" s="7"/>
      <c r="DHC22" s="7"/>
      <c r="DHD22" s="7"/>
      <c r="DHE22" s="7"/>
      <c r="DHF22" s="7"/>
      <c r="DHG22" s="7"/>
      <c r="DHH22" s="7"/>
      <c r="DHI22" s="7"/>
      <c r="DHJ22" s="7"/>
      <c r="DHK22" s="7"/>
      <c r="DHL22" s="7"/>
      <c r="DHM22" s="7"/>
      <c r="DHN22" s="7"/>
      <c r="DHO22" s="7"/>
      <c r="DHP22" s="7"/>
      <c r="DHQ22" s="7"/>
      <c r="DHR22" s="7"/>
      <c r="DHS22" s="7"/>
      <c r="DHT22" s="7"/>
      <c r="DHU22" s="7"/>
      <c r="DHV22" s="7"/>
      <c r="DHW22" s="7"/>
      <c r="DHX22" s="7"/>
      <c r="DHY22" s="7"/>
      <c r="DHZ22" s="7"/>
      <c r="DIA22" s="7"/>
      <c r="DIB22" s="7"/>
      <c r="DIC22" s="7"/>
      <c r="DID22" s="7"/>
      <c r="DIE22" s="7"/>
      <c r="DIF22" s="7"/>
      <c r="DIG22" s="7"/>
      <c r="DIH22" s="7"/>
      <c r="DII22" s="7"/>
      <c r="DIJ22" s="7"/>
      <c r="DIK22" s="7"/>
      <c r="DIL22" s="7"/>
      <c r="DIM22" s="7"/>
      <c r="DIN22" s="7"/>
      <c r="DIO22" s="7"/>
      <c r="DIP22" s="7"/>
      <c r="DIQ22" s="7"/>
      <c r="DIR22" s="7"/>
      <c r="DIS22" s="7"/>
      <c r="DIT22" s="7"/>
      <c r="DIU22" s="7"/>
      <c r="DIV22" s="7"/>
      <c r="DIW22" s="7"/>
      <c r="DIX22" s="7"/>
      <c r="DIY22" s="7"/>
      <c r="DIZ22" s="7"/>
      <c r="DJA22" s="7"/>
      <c r="DJB22" s="7"/>
      <c r="DJC22" s="7"/>
      <c r="DJD22" s="7"/>
      <c r="DJE22" s="7"/>
      <c r="DJF22" s="7"/>
      <c r="DJG22" s="7"/>
      <c r="DJH22" s="7"/>
      <c r="DJI22" s="7"/>
      <c r="DJJ22" s="7"/>
      <c r="DJK22" s="7"/>
      <c r="DJL22" s="7"/>
      <c r="DJM22" s="7"/>
      <c r="DJN22" s="7"/>
      <c r="DJO22" s="7"/>
      <c r="DJP22" s="7"/>
      <c r="DJQ22" s="7"/>
      <c r="DJR22" s="7"/>
      <c r="DJS22" s="7"/>
      <c r="DJT22" s="7"/>
      <c r="DJU22" s="7"/>
      <c r="DJV22" s="7"/>
      <c r="DJW22" s="7"/>
      <c r="DJX22" s="7"/>
      <c r="DJY22" s="7"/>
      <c r="DJZ22" s="7"/>
      <c r="DKA22" s="7"/>
      <c r="DKB22" s="7"/>
      <c r="DKC22" s="7"/>
      <c r="DKD22" s="7"/>
      <c r="DKE22" s="7"/>
      <c r="DKF22" s="7"/>
      <c r="DKG22" s="7"/>
      <c r="DKH22" s="7"/>
      <c r="DKI22" s="7"/>
      <c r="DKJ22" s="7"/>
      <c r="DKK22" s="7"/>
      <c r="DKL22" s="7"/>
      <c r="DKM22" s="7"/>
      <c r="DKN22" s="7"/>
      <c r="DKO22" s="7"/>
      <c r="DKP22" s="7"/>
      <c r="DKQ22" s="7"/>
      <c r="DKR22" s="7"/>
      <c r="DKS22" s="7"/>
      <c r="DKT22" s="7"/>
      <c r="DKU22" s="7"/>
      <c r="DKV22" s="7"/>
      <c r="DKW22" s="7"/>
      <c r="DKX22" s="7"/>
      <c r="DKY22" s="7"/>
      <c r="DKZ22" s="7"/>
      <c r="DLA22" s="7"/>
      <c r="DLB22" s="7"/>
      <c r="DLC22" s="7"/>
      <c r="DLD22" s="7"/>
      <c r="DLE22" s="7"/>
      <c r="DLF22" s="7"/>
      <c r="DLG22" s="7"/>
      <c r="DLH22" s="7"/>
      <c r="DLI22" s="7"/>
      <c r="DLJ22" s="7"/>
      <c r="DLK22" s="7"/>
      <c r="DLL22" s="7"/>
      <c r="DLM22" s="7"/>
      <c r="DLN22" s="7"/>
      <c r="DLO22" s="7"/>
      <c r="DLP22" s="7"/>
      <c r="DLQ22" s="7"/>
      <c r="DLR22" s="7"/>
      <c r="DLS22" s="7"/>
      <c r="DLT22" s="7"/>
      <c r="DLU22" s="7"/>
      <c r="DLV22" s="7"/>
      <c r="DLW22" s="7"/>
      <c r="DLX22" s="7"/>
      <c r="DLY22" s="7"/>
      <c r="DLZ22" s="7"/>
      <c r="DMA22" s="7"/>
      <c r="DMB22" s="7"/>
      <c r="DMC22" s="7"/>
      <c r="DMD22" s="7"/>
      <c r="DME22" s="7"/>
      <c r="DMF22" s="7"/>
      <c r="DMG22" s="7"/>
      <c r="DMH22" s="7"/>
      <c r="DMI22" s="7"/>
      <c r="DMJ22" s="7"/>
      <c r="DMK22" s="7"/>
      <c r="DML22" s="7"/>
      <c r="DMM22" s="7"/>
      <c r="DMN22" s="7"/>
      <c r="DMO22" s="7"/>
      <c r="DMP22" s="7"/>
      <c r="DMQ22" s="7"/>
      <c r="DMR22" s="7"/>
      <c r="DMS22" s="7"/>
      <c r="DMT22" s="7"/>
      <c r="DMU22" s="7"/>
      <c r="DMV22" s="7"/>
      <c r="DMW22" s="7"/>
      <c r="DMX22" s="7"/>
      <c r="DMY22" s="7"/>
      <c r="DMZ22" s="7"/>
      <c r="DNA22" s="7"/>
      <c r="DNB22" s="7"/>
      <c r="DNC22" s="7"/>
      <c r="DND22" s="7"/>
      <c r="DNE22" s="7"/>
      <c r="DNF22" s="7"/>
      <c r="DNG22" s="7"/>
      <c r="DNH22" s="7"/>
      <c r="DNI22" s="7"/>
      <c r="DNJ22" s="7"/>
      <c r="DNK22" s="7"/>
      <c r="DNL22" s="7"/>
      <c r="DNM22" s="7"/>
      <c r="DNN22" s="7"/>
      <c r="DNO22" s="7"/>
      <c r="DNP22" s="7"/>
      <c r="DNQ22" s="7"/>
      <c r="DNR22" s="7"/>
      <c r="DNS22" s="7"/>
      <c r="DNT22" s="7"/>
      <c r="DNU22" s="7"/>
      <c r="DNV22" s="7"/>
      <c r="DNW22" s="7"/>
      <c r="DNX22" s="7"/>
      <c r="DNY22" s="7"/>
      <c r="DNZ22" s="7"/>
      <c r="DOA22" s="7"/>
      <c r="DOB22" s="7"/>
      <c r="DOC22" s="7"/>
      <c r="DOD22" s="7"/>
      <c r="DOE22" s="7"/>
      <c r="DOF22" s="7"/>
      <c r="DOG22" s="7"/>
      <c r="DOH22" s="7"/>
      <c r="DOI22" s="7"/>
      <c r="DOJ22" s="7"/>
      <c r="DOK22" s="7"/>
      <c r="DOL22" s="7"/>
      <c r="DOM22" s="7"/>
      <c r="DON22" s="7"/>
      <c r="DOO22" s="7"/>
      <c r="DOP22" s="7"/>
      <c r="DOQ22" s="7"/>
      <c r="DOR22" s="7"/>
      <c r="DOS22" s="7"/>
      <c r="DOT22" s="7"/>
      <c r="DOU22" s="7"/>
      <c r="DOV22" s="7"/>
      <c r="DOW22" s="7"/>
      <c r="DOX22" s="7"/>
      <c r="DOY22" s="7"/>
      <c r="DOZ22" s="7"/>
      <c r="DPA22" s="7"/>
    </row>
    <row r="23" spans="2:3121" ht="105" customHeight="1" x14ac:dyDescent="0.45">
      <c r="B23" s="96" t="s">
        <v>81</v>
      </c>
      <c r="C23" s="169" t="s">
        <v>82</v>
      </c>
      <c r="D23" s="114"/>
      <c r="E23" s="88">
        <v>25000000</v>
      </c>
      <c r="F23" s="54">
        <v>42914</v>
      </c>
      <c r="G23" s="64">
        <v>25000000</v>
      </c>
      <c r="H23" s="131" t="s">
        <v>83</v>
      </c>
      <c r="I23" s="91">
        <v>0</v>
      </c>
      <c r="J23" s="170"/>
      <c r="K23" s="170"/>
      <c r="L23" s="136">
        <v>76055.47</v>
      </c>
      <c r="M23" s="136"/>
      <c r="N23" s="136">
        <v>687639.87</v>
      </c>
      <c r="O23" s="136">
        <v>224990.19</v>
      </c>
      <c r="P23" s="136">
        <v>473851.83999999997</v>
      </c>
      <c r="Q23" s="45">
        <v>511</v>
      </c>
      <c r="R23" s="171"/>
      <c r="S23" s="172">
        <v>1462537.37</v>
      </c>
      <c r="T23" s="173"/>
      <c r="U23" s="174">
        <v>1462537.37</v>
      </c>
      <c r="V23" s="175"/>
      <c r="W23" s="172">
        <v>1431506.5699999998</v>
      </c>
      <c r="X23" s="114"/>
      <c r="Y23" s="176">
        <v>1501969.41</v>
      </c>
      <c r="Z23" s="176"/>
      <c r="AA23" s="344">
        <v>1357237.1099999999</v>
      </c>
      <c r="AB23" s="338">
        <f>+W23+Y23+AA23</f>
        <v>4290713.09</v>
      </c>
      <c r="AC23" s="339">
        <f>+AB23</f>
        <v>4290713.09</v>
      </c>
      <c r="AD23" s="178"/>
      <c r="AE23" s="114"/>
      <c r="AF23" s="7"/>
      <c r="AG23" s="7"/>
      <c r="AH23" s="7"/>
      <c r="AI23" s="7"/>
      <c r="AJ23" s="7"/>
      <c r="AK23" s="179">
        <v>1086328.44</v>
      </c>
      <c r="AL23" s="174" t="e">
        <f>+#REF!+AK23</f>
        <v>#REF!</v>
      </c>
      <c r="AM23" s="180">
        <f>+AK23-Y23</f>
        <v>-415640.97</v>
      </c>
      <c r="AN23" s="177"/>
      <c r="AO23" s="177"/>
      <c r="AP23" s="7"/>
      <c r="AQ23" s="176">
        <v>71200</v>
      </c>
      <c r="AR23" s="176">
        <f>1351682.68+759710.38+485784.04</f>
        <v>2597177.1</v>
      </c>
      <c r="AS23" s="49">
        <f>+AQ23+AR23</f>
        <v>2668377.1</v>
      </c>
      <c r="AT23" s="7"/>
      <c r="AU23" s="339">
        <f>+U23+AC23</f>
        <v>5753250.46</v>
      </c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  <c r="IW23" s="7"/>
      <c r="IX23" s="7"/>
      <c r="IY23" s="7"/>
      <c r="IZ23" s="7"/>
      <c r="JA23" s="7"/>
      <c r="JB23" s="7"/>
      <c r="JC23" s="7"/>
      <c r="JD23" s="7"/>
      <c r="JE23" s="7"/>
      <c r="JF23" s="7"/>
      <c r="JG23" s="7"/>
      <c r="JH23" s="7"/>
      <c r="JI23" s="7"/>
      <c r="JJ23" s="7"/>
      <c r="JK23" s="7"/>
      <c r="JL23" s="7"/>
      <c r="JM23" s="7"/>
      <c r="JN23" s="7"/>
      <c r="JO23" s="7"/>
      <c r="JP23" s="7"/>
      <c r="JQ23" s="7"/>
      <c r="JR23" s="7"/>
      <c r="JS23" s="7"/>
      <c r="JT23" s="7"/>
      <c r="JU23" s="7"/>
      <c r="JV23" s="7"/>
      <c r="JW23" s="7"/>
      <c r="JX23" s="7"/>
      <c r="JY23" s="7"/>
      <c r="JZ23" s="7"/>
      <c r="KA23" s="7"/>
      <c r="KB23" s="7"/>
      <c r="KC23" s="7"/>
      <c r="KD23" s="7"/>
      <c r="KE23" s="7"/>
      <c r="KF23" s="7"/>
      <c r="KG23" s="7"/>
      <c r="KH23" s="7"/>
      <c r="KI23" s="7"/>
      <c r="KJ23" s="7"/>
      <c r="KK23" s="7"/>
      <c r="KL23" s="7"/>
      <c r="KM23" s="7"/>
      <c r="KN23" s="7"/>
      <c r="KO23" s="7"/>
      <c r="KP23" s="7"/>
      <c r="KQ23" s="7"/>
      <c r="KR23" s="7"/>
      <c r="KS23" s="7"/>
      <c r="KT23" s="7"/>
      <c r="KU23" s="7"/>
      <c r="KV23" s="7"/>
      <c r="KW23" s="7"/>
      <c r="KX23" s="7"/>
      <c r="KY23" s="7"/>
      <c r="KZ23" s="7"/>
      <c r="LA23" s="7"/>
      <c r="LB23" s="7"/>
      <c r="LC23" s="7"/>
      <c r="LD23" s="7"/>
      <c r="LE23" s="7"/>
      <c r="LF23" s="7"/>
      <c r="LG23" s="7"/>
      <c r="LH23" s="7"/>
      <c r="LI23" s="7"/>
      <c r="LJ23" s="7"/>
      <c r="LK23" s="7"/>
      <c r="LL23" s="7"/>
      <c r="LM23" s="7"/>
      <c r="LN23" s="7"/>
      <c r="LO23" s="7"/>
      <c r="LP23" s="7"/>
      <c r="LQ23" s="7"/>
      <c r="LR23" s="7"/>
      <c r="LS23" s="7"/>
      <c r="LT23" s="7"/>
      <c r="LU23" s="7"/>
      <c r="LV23" s="7"/>
      <c r="LW23" s="7"/>
      <c r="LX23" s="7"/>
      <c r="LY23" s="7"/>
      <c r="LZ23" s="7"/>
      <c r="MA23" s="7"/>
      <c r="MB23" s="7"/>
      <c r="MC23" s="7"/>
      <c r="MD23" s="7"/>
      <c r="ME23" s="7"/>
      <c r="MF23" s="7"/>
      <c r="MG23" s="7"/>
      <c r="MH23" s="7"/>
      <c r="MI23" s="7"/>
      <c r="MJ23" s="7"/>
      <c r="MK23" s="7"/>
      <c r="ML23" s="7"/>
      <c r="MM23" s="7"/>
      <c r="MN23" s="7"/>
      <c r="MO23" s="7"/>
      <c r="MP23" s="7"/>
      <c r="MQ23" s="7"/>
      <c r="MR23" s="7"/>
      <c r="MS23" s="7"/>
      <c r="MT23" s="7"/>
      <c r="MU23" s="7"/>
      <c r="MV23" s="7"/>
      <c r="MW23" s="7"/>
      <c r="MX23" s="7"/>
      <c r="MY23" s="7"/>
      <c r="MZ23" s="7"/>
      <c r="NA23" s="7"/>
      <c r="NB23" s="7"/>
      <c r="NC23" s="7"/>
      <c r="ND23" s="7"/>
      <c r="NE23" s="7"/>
      <c r="NF23" s="7"/>
      <c r="NG23" s="7"/>
      <c r="NH23" s="7"/>
      <c r="NI23" s="7"/>
      <c r="NJ23" s="7"/>
      <c r="NK23" s="7"/>
      <c r="NL23" s="7"/>
      <c r="NM23" s="7"/>
      <c r="NN23" s="7"/>
      <c r="NO23" s="7"/>
      <c r="NP23" s="7"/>
      <c r="NQ23" s="7"/>
      <c r="NR23" s="7"/>
      <c r="NS23" s="7"/>
      <c r="NT23" s="7"/>
      <c r="NU23" s="7"/>
      <c r="NV23" s="7"/>
      <c r="NW23" s="7"/>
      <c r="NX23" s="7"/>
      <c r="NY23" s="7"/>
      <c r="NZ23" s="7"/>
      <c r="OA23" s="7"/>
      <c r="OB23" s="7"/>
      <c r="OC23" s="7"/>
      <c r="OD23" s="7"/>
      <c r="OE23" s="7"/>
      <c r="OF23" s="7"/>
      <c r="OG23" s="7"/>
      <c r="OH23" s="7"/>
      <c r="OI23" s="7"/>
      <c r="OJ23" s="7"/>
      <c r="OK23" s="7"/>
      <c r="OL23" s="7"/>
      <c r="OM23" s="7"/>
      <c r="ON23" s="7"/>
      <c r="OO23" s="7"/>
      <c r="OP23" s="7"/>
      <c r="OQ23" s="7"/>
      <c r="OR23" s="7"/>
      <c r="OS23" s="7"/>
      <c r="OT23" s="7"/>
      <c r="OU23" s="7"/>
      <c r="OV23" s="7"/>
      <c r="OW23" s="7"/>
      <c r="OX23" s="7"/>
      <c r="OY23" s="7"/>
      <c r="OZ23" s="7"/>
      <c r="PA23" s="7"/>
      <c r="PB23" s="7"/>
      <c r="PC23" s="7"/>
      <c r="PD23" s="7"/>
      <c r="PE23" s="7"/>
      <c r="PF23" s="7"/>
      <c r="PG23" s="7"/>
      <c r="PH23" s="7"/>
      <c r="PI23" s="7"/>
      <c r="PJ23" s="7"/>
      <c r="PK23" s="7"/>
      <c r="PL23" s="7"/>
      <c r="PM23" s="7"/>
      <c r="PN23" s="7"/>
      <c r="PO23" s="7"/>
      <c r="PP23" s="7"/>
      <c r="PQ23" s="7"/>
      <c r="PR23" s="7"/>
      <c r="PS23" s="7"/>
      <c r="PT23" s="7"/>
      <c r="PU23" s="7"/>
      <c r="PV23" s="7"/>
      <c r="PW23" s="7"/>
      <c r="PX23" s="7"/>
      <c r="PY23" s="7"/>
      <c r="PZ23" s="7"/>
      <c r="QA23" s="7"/>
      <c r="QB23" s="7"/>
      <c r="QC23" s="7"/>
      <c r="QD23" s="7"/>
      <c r="QE23" s="7"/>
      <c r="QF23" s="7"/>
      <c r="QG23" s="7"/>
      <c r="QH23" s="7"/>
      <c r="QI23" s="7"/>
      <c r="QJ23" s="7"/>
      <c r="QK23" s="7"/>
      <c r="QL23" s="7"/>
      <c r="QM23" s="7"/>
      <c r="QN23" s="7"/>
      <c r="QO23" s="7"/>
      <c r="QP23" s="7"/>
      <c r="QQ23" s="7"/>
      <c r="QR23" s="7"/>
      <c r="QS23" s="7"/>
      <c r="QT23" s="7"/>
      <c r="QU23" s="7"/>
      <c r="QV23" s="7"/>
      <c r="QW23" s="7"/>
      <c r="QX23" s="7"/>
      <c r="QY23" s="7"/>
      <c r="QZ23" s="7"/>
      <c r="RA23" s="7"/>
      <c r="RB23" s="7"/>
      <c r="RC23" s="7"/>
      <c r="RD23" s="7"/>
      <c r="RE23" s="7"/>
      <c r="RF23" s="7"/>
      <c r="RG23" s="7"/>
      <c r="RH23" s="7"/>
      <c r="RI23" s="7"/>
      <c r="RJ23" s="7"/>
      <c r="RK23" s="7"/>
      <c r="RL23" s="7"/>
      <c r="RM23" s="7"/>
      <c r="RN23" s="7"/>
      <c r="RO23" s="7"/>
      <c r="RP23" s="7"/>
      <c r="RQ23" s="7"/>
      <c r="RR23" s="7"/>
      <c r="RS23" s="7"/>
      <c r="RT23" s="7"/>
      <c r="RU23" s="7"/>
      <c r="RV23" s="7"/>
      <c r="RW23" s="7"/>
      <c r="RX23" s="7"/>
      <c r="RY23" s="7"/>
      <c r="RZ23" s="7"/>
      <c r="SA23" s="7"/>
      <c r="SB23" s="7"/>
      <c r="SC23" s="7"/>
      <c r="SD23" s="7"/>
      <c r="SE23" s="7"/>
      <c r="SF23" s="7"/>
      <c r="SG23" s="7"/>
      <c r="SH23" s="7"/>
      <c r="SI23" s="7"/>
      <c r="SJ23" s="7"/>
      <c r="SK23" s="7"/>
      <c r="SL23" s="7"/>
      <c r="SM23" s="7"/>
      <c r="SN23" s="7"/>
      <c r="SO23" s="7"/>
      <c r="SP23" s="7"/>
      <c r="SQ23" s="7"/>
      <c r="SR23" s="7"/>
      <c r="SS23" s="7"/>
      <c r="ST23" s="7"/>
      <c r="SU23" s="7"/>
      <c r="SV23" s="7"/>
      <c r="SW23" s="7"/>
      <c r="SX23" s="7"/>
      <c r="SY23" s="7"/>
      <c r="SZ23" s="7"/>
      <c r="TA23" s="7"/>
      <c r="TB23" s="7"/>
      <c r="TC23" s="7"/>
      <c r="TD23" s="7"/>
      <c r="TE23" s="7"/>
      <c r="TF23" s="7"/>
      <c r="TG23" s="7"/>
      <c r="TH23" s="7"/>
      <c r="TI23" s="7"/>
      <c r="TJ23" s="7"/>
      <c r="TK23" s="7"/>
      <c r="TL23" s="7"/>
      <c r="TM23" s="7"/>
      <c r="TN23" s="7"/>
      <c r="TO23" s="7"/>
      <c r="TP23" s="7"/>
      <c r="TQ23" s="7"/>
      <c r="TR23" s="7"/>
      <c r="TS23" s="7"/>
      <c r="TT23" s="7"/>
      <c r="TU23" s="7"/>
      <c r="TV23" s="7"/>
      <c r="TW23" s="7"/>
      <c r="TX23" s="7"/>
      <c r="TY23" s="7"/>
      <c r="TZ23" s="7"/>
      <c r="UA23" s="7"/>
      <c r="UB23" s="7"/>
      <c r="UC23" s="7"/>
      <c r="UD23" s="7"/>
      <c r="UE23" s="7"/>
      <c r="UF23" s="7"/>
      <c r="UG23" s="7"/>
      <c r="UH23" s="7"/>
      <c r="UI23" s="7"/>
      <c r="UJ23" s="7"/>
      <c r="UK23" s="7"/>
      <c r="UL23" s="7"/>
      <c r="UM23" s="7"/>
      <c r="UN23" s="7"/>
      <c r="UO23" s="7"/>
      <c r="UP23" s="7"/>
      <c r="UQ23" s="7"/>
      <c r="UR23" s="7"/>
      <c r="US23" s="7"/>
      <c r="UT23" s="7"/>
      <c r="UU23" s="7"/>
      <c r="UV23" s="7"/>
      <c r="UW23" s="7"/>
      <c r="UX23" s="7"/>
      <c r="UY23" s="7"/>
      <c r="UZ23" s="7"/>
      <c r="VA23" s="7"/>
      <c r="VB23" s="7"/>
      <c r="VC23" s="7"/>
      <c r="VD23" s="7"/>
      <c r="VE23" s="7"/>
      <c r="VF23" s="7"/>
      <c r="VG23" s="7"/>
      <c r="VH23" s="7"/>
      <c r="VI23" s="7"/>
      <c r="VJ23" s="7"/>
      <c r="VK23" s="7"/>
      <c r="VL23" s="7"/>
      <c r="VM23" s="7"/>
      <c r="VN23" s="7"/>
      <c r="VO23" s="7"/>
      <c r="VP23" s="7"/>
      <c r="VQ23" s="7"/>
      <c r="VR23" s="7"/>
      <c r="VS23" s="7"/>
      <c r="VT23" s="7"/>
      <c r="VU23" s="7"/>
      <c r="VV23" s="7"/>
      <c r="VW23" s="7"/>
      <c r="VX23" s="7"/>
      <c r="VY23" s="7"/>
      <c r="VZ23" s="7"/>
      <c r="WA23" s="7"/>
      <c r="WB23" s="7"/>
      <c r="WC23" s="7"/>
      <c r="WD23" s="7"/>
      <c r="WE23" s="7"/>
      <c r="WF23" s="7"/>
      <c r="WG23" s="7"/>
      <c r="WH23" s="7"/>
      <c r="WI23" s="7"/>
      <c r="WJ23" s="7"/>
      <c r="WK23" s="7"/>
      <c r="WL23" s="7"/>
      <c r="WM23" s="7"/>
      <c r="WN23" s="7"/>
      <c r="WO23" s="7"/>
      <c r="WP23" s="7"/>
      <c r="WQ23" s="7"/>
      <c r="WR23" s="7"/>
      <c r="WS23" s="7"/>
      <c r="WT23" s="7"/>
      <c r="WU23" s="7"/>
      <c r="WV23" s="7"/>
      <c r="WW23" s="7"/>
      <c r="WX23" s="7"/>
      <c r="WY23" s="7"/>
      <c r="WZ23" s="7"/>
      <c r="XA23" s="7"/>
      <c r="XB23" s="7"/>
      <c r="XC23" s="7"/>
      <c r="XD23" s="7"/>
      <c r="XE23" s="7"/>
      <c r="XF23" s="7"/>
      <c r="XG23" s="7"/>
      <c r="XH23" s="7"/>
      <c r="XI23" s="7"/>
      <c r="XJ23" s="7"/>
      <c r="XK23" s="7"/>
      <c r="XL23" s="7"/>
      <c r="XM23" s="7"/>
      <c r="XN23" s="7"/>
      <c r="XO23" s="7"/>
      <c r="XP23" s="7"/>
      <c r="XQ23" s="7"/>
      <c r="XR23" s="7"/>
      <c r="XS23" s="7"/>
      <c r="XT23" s="7"/>
      <c r="XU23" s="7"/>
      <c r="XV23" s="7"/>
      <c r="XW23" s="7"/>
      <c r="XX23" s="7"/>
      <c r="XY23" s="7"/>
      <c r="XZ23" s="7"/>
      <c r="YA23" s="7"/>
      <c r="YB23" s="7"/>
      <c r="YC23" s="7"/>
      <c r="YD23" s="7"/>
      <c r="YE23" s="7"/>
      <c r="YF23" s="7"/>
      <c r="YG23" s="7"/>
      <c r="YH23" s="7"/>
      <c r="YI23" s="7"/>
      <c r="YJ23" s="7"/>
      <c r="YK23" s="7"/>
      <c r="YL23" s="7"/>
      <c r="YM23" s="7"/>
      <c r="YN23" s="7"/>
      <c r="YO23" s="7"/>
      <c r="YP23" s="7"/>
      <c r="YQ23" s="7"/>
      <c r="YR23" s="7"/>
      <c r="YS23" s="7"/>
      <c r="YT23" s="7"/>
      <c r="YU23" s="7"/>
      <c r="YV23" s="7"/>
      <c r="YW23" s="7"/>
      <c r="YX23" s="7"/>
      <c r="YY23" s="7"/>
      <c r="YZ23" s="7"/>
      <c r="ZA23" s="7"/>
      <c r="ZB23" s="7"/>
      <c r="ZC23" s="7"/>
      <c r="ZD23" s="7"/>
      <c r="ZE23" s="7"/>
      <c r="ZF23" s="7"/>
      <c r="ZG23" s="7"/>
      <c r="ZH23" s="7"/>
      <c r="ZI23" s="7"/>
      <c r="ZJ23" s="7"/>
      <c r="ZK23" s="7"/>
      <c r="ZL23" s="7"/>
      <c r="ZM23" s="7"/>
      <c r="ZN23" s="7"/>
      <c r="ZO23" s="7"/>
      <c r="ZP23" s="7"/>
      <c r="ZQ23" s="7"/>
      <c r="ZR23" s="7"/>
      <c r="ZS23" s="7"/>
      <c r="ZT23" s="7"/>
      <c r="ZU23" s="7"/>
      <c r="ZV23" s="7"/>
      <c r="ZW23" s="7"/>
      <c r="ZX23" s="7"/>
      <c r="ZY23" s="7"/>
      <c r="ZZ23" s="7"/>
      <c r="AAA23" s="7"/>
      <c r="AAB23" s="7"/>
      <c r="AAC23" s="7"/>
      <c r="AAD23" s="7"/>
      <c r="AAE23" s="7"/>
      <c r="AAF23" s="7"/>
      <c r="AAG23" s="7"/>
      <c r="AAH23" s="7"/>
      <c r="AAI23" s="7"/>
      <c r="AAJ23" s="7"/>
      <c r="AAK23" s="7"/>
      <c r="AAL23" s="7"/>
      <c r="AAM23" s="7"/>
      <c r="AAN23" s="7"/>
      <c r="AAO23" s="7"/>
      <c r="AAP23" s="7"/>
      <c r="AAQ23" s="7"/>
      <c r="AAR23" s="7"/>
      <c r="AAS23" s="7"/>
      <c r="AAT23" s="7"/>
      <c r="AAU23" s="7"/>
      <c r="AAV23" s="7"/>
      <c r="AAW23" s="7"/>
      <c r="AAX23" s="7"/>
      <c r="AAY23" s="7"/>
      <c r="AAZ23" s="7"/>
      <c r="ABA23" s="7"/>
      <c r="ABB23" s="7"/>
      <c r="ABC23" s="7"/>
      <c r="ABD23" s="7"/>
      <c r="ABE23" s="7"/>
      <c r="ABF23" s="7"/>
      <c r="ABG23" s="7"/>
      <c r="ABH23" s="7"/>
      <c r="ABI23" s="7"/>
      <c r="ABJ23" s="7"/>
      <c r="ABK23" s="7"/>
      <c r="ABL23" s="7"/>
      <c r="ABM23" s="7"/>
      <c r="ABN23" s="7"/>
      <c r="ABO23" s="7"/>
      <c r="ABP23" s="7"/>
      <c r="ABQ23" s="7"/>
      <c r="ABR23" s="7"/>
      <c r="ABS23" s="7"/>
      <c r="ABT23" s="7"/>
      <c r="ABU23" s="7"/>
      <c r="ABV23" s="7"/>
      <c r="ABW23" s="7"/>
      <c r="ABX23" s="7"/>
      <c r="ABY23" s="7"/>
      <c r="ABZ23" s="7"/>
      <c r="ACA23" s="7"/>
      <c r="ACB23" s="7"/>
      <c r="ACC23" s="7"/>
      <c r="ACD23" s="7"/>
      <c r="ACE23" s="7"/>
      <c r="ACF23" s="7"/>
      <c r="ACG23" s="7"/>
      <c r="ACH23" s="7"/>
      <c r="ACI23" s="7"/>
      <c r="ACJ23" s="7"/>
      <c r="ACK23" s="7"/>
      <c r="ACL23" s="7"/>
      <c r="ACM23" s="7"/>
      <c r="ACN23" s="7"/>
      <c r="ACO23" s="7"/>
      <c r="ACP23" s="7"/>
      <c r="ACQ23" s="7"/>
      <c r="ACR23" s="7"/>
      <c r="ACS23" s="7"/>
      <c r="ACT23" s="7"/>
      <c r="ACU23" s="7"/>
      <c r="ACV23" s="7"/>
      <c r="ACW23" s="7"/>
      <c r="ACX23" s="7"/>
      <c r="ACY23" s="7"/>
      <c r="ACZ23" s="7"/>
      <c r="ADA23" s="7"/>
      <c r="ADB23" s="7"/>
      <c r="ADC23" s="7"/>
      <c r="ADD23" s="7"/>
      <c r="ADE23" s="7"/>
      <c r="ADF23" s="7"/>
      <c r="ADG23" s="7"/>
      <c r="ADH23" s="7"/>
      <c r="ADI23" s="7"/>
      <c r="ADJ23" s="7"/>
      <c r="ADK23" s="7"/>
      <c r="ADL23" s="7"/>
      <c r="ADM23" s="7"/>
      <c r="ADN23" s="7"/>
      <c r="ADO23" s="7"/>
      <c r="ADP23" s="7"/>
      <c r="ADQ23" s="7"/>
      <c r="ADR23" s="7"/>
      <c r="ADS23" s="7"/>
      <c r="ADT23" s="7"/>
      <c r="ADU23" s="7"/>
      <c r="ADV23" s="7"/>
      <c r="ADW23" s="7"/>
      <c r="ADX23" s="7"/>
      <c r="ADY23" s="7"/>
      <c r="ADZ23" s="7"/>
      <c r="AEA23" s="7"/>
      <c r="AEB23" s="7"/>
      <c r="AEC23" s="7"/>
      <c r="AED23" s="7"/>
      <c r="AEE23" s="7"/>
      <c r="AEF23" s="7"/>
      <c r="AEG23" s="7"/>
      <c r="AEH23" s="7"/>
      <c r="AEI23" s="7"/>
      <c r="AEJ23" s="7"/>
      <c r="AEK23" s="7"/>
      <c r="AEL23" s="7"/>
      <c r="AEM23" s="7"/>
      <c r="AEN23" s="7"/>
      <c r="AEO23" s="7"/>
      <c r="AEP23" s="7"/>
      <c r="AEQ23" s="7"/>
      <c r="AER23" s="7"/>
      <c r="AES23" s="7"/>
      <c r="AET23" s="7"/>
      <c r="AEU23" s="7"/>
      <c r="AEV23" s="7"/>
      <c r="AEW23" s="7"/>
      <c r="AEX23" s="7"/>
      <c r="AEY23" s="7"/>
      <c r="AEZ23" s="7"/>
      <c r="AFA23" s="7"/>
      <c r="AFB23" s="7"/>
      <c r="AFC23" s="7"/>
      <c r="AFD23" s="7"/>
      <c r="AFE23" s="7"/>
      <c r="AFF23" s="7"/>
      <c r="AFG23" s="7"/>
      <c r="AFH23" s="7"/>
      <c r="AFI23" s="7"/>
      <c r="AFJ23" s="7"/>
      <c r="AFK23" s="7"/>
      <c r="AFL23" s="7"/>
      <c r="AFM23" s="7"/>
      <c r="AFN23" s="7"/>
      <c r="AFO23" s="7"/>
      <c r="AFP23" s="7"/>
      <c r="AFQ23" s="7"/>
      <c r="AFR23" s="7"/>
      <c r="AFS23" s="7"/>
      <c r="AFT23" s="7"/>
      <c r="AFU23" s="7"/>
      <c r="AFV23" s="7"/>
      <c r="AFW23" s="7"/>
      <c r="AFX23" s="7"/>
      <c r="AFY23" s="7"/>
      <c r="AFZ23" s="7"/>
      <c r="AGA23" s="7"/>
      <c r="AGB23" s="7"/>
      <c r="AGC23" s="7"/>
      <c r="AGD23" s="7"/>
      <c r="AGE23" s="7"/>
      <c r="AGF23" s="7"/>
      <c r="AGG23" s="7"/>
      <c r="AGH23" s="7"/>
      <c r="AGI23" s="7"/>
      <c r="AGJ23" s="7"/>
      <c r="AGK23" s="7"/>
      <c r="AGL23" s="7"/>
      <c r="AGM23" s="7"/>
      <c r="AGN23" s="7"/>
      <c r="AGO23" s="7"/>
      <c r="AGP23" s="7"/>
      <c r="AGQ23" s="7"/>
      <c r="AGR23" s="7"/>
      <c r="AGS23" s="7"/>
      <c r="AGT23" s="7"/>
      <c r="AGU23" s="7"/>
      <c r="AGV23" s="7"/>
      <c r="AGW23" s="7"/>
      <c r="AGX23" s="7"/>
      <c r="AGY23" s="7"/>
      <c r="AGZ23" s="7"/>
      <c r="AHA23" s="7"/>
      <c r="AHB23" s="7"/>
      <c r="AHC23" s="7"/>
      <c r="AHD23" s="7"/>
      <c r="AHE23" s="7"/>
      <c r="AHF23" s="7"/>
      <c r="AHG23" s="7"/>
      <c r="AHH23" s="7"/>
      <c r="AHI23" s="7"/>
      <c r="AHJ23" s="7"/>
      <c r="AHK23" s="7"/>
      <c r="AHL23" s="7"/>
      <c r="AHM23" s="7"/>
      <c r="AHN23" s="7"/>
      <c r="AHO23" s="7"/>
      <c r="AHP23" s="7"/>
      <c r="AHQ23" s="7"/>
      <c r="AHR23" s="7"/>
      <c r="AHS23" s="7"/>
      <c r="AHT23" s="7"/>
      <c r="AHU23" s="7"/>
      <c r="AHV23" s="7"/>
      <c r="AHW23" s="7"/>
      <c r="AHX23" s="7"/>
      <c r="AHY23" s="7"/>
      <c r="AHZ23" s="7"/>
      <c r="AIA23" s="7"/>
      <c r="AIB23" s="7"/>
      <c r="AIC23" s="7"/>
      <c r="AID23" s="7"/>
      <c r="AIE23" s="7"/>
      <c r="AIF23" s="7"/>
      <c r="AIG23" s="7"/>
      <c r="AIH23" s="7"/>
      <c r="AII23" s="7"/>
      <c r="AIJ23" s="7"/>
      <c r="AIK23" s="7"/>
      <c r="AIL23" s="7"/>
      <c r="AIM23" s="7"/>
      <c r="AIN23" s="7"/>
      <c r="AIO23" s="7"/>
      <c r="AIP23" s="7"/>
      <c r="AIQ23" s="7"/>
      <c r="AIR23" s="7"/>
      <c r="AIS23" s="7"/>
      <c r="AIT23" s="7"/>
      <c r="AIU23" s="7"/>
      <c r="AIV23" s="7"/>
      <c r="AIW23" s="7"/>
      <c r="AIX23" s="7"/>
      <c r="AIY23" s="7"/>
      <c r="AIZ23" s="7"/>
      <c r="AJA23" s="7"/>
      <c r="AJB23" s="7"/>
      <c r="AJC23" s="7"/>
      <c r="AJD23" s="7"/>
      <c r="AJE23" s="7"/>
      <c r="AJF23" s="7"/>
      <c r="AJG23" s="7"/>
      <c r="AJH23" s="7"/>
      <c r="AJI23" s="7"/>
      <c r="AJJ23" s="7"/>
      <c r="AJK23" s="7"/>
      <c r="AJL23" s="7"/>
      <c r="AJM23" s="7"/>
      <c r="AJN23" s="7"/>
      <c r="AJO23" s="7"/>
      <c r="AJP23" s="7"/>
      <c r="AJQ23" s="7"/>
      <c r="AJR23" s="7"/>
      <c r="AJS23" s="7"/>
      <c r="AJT23" s="7"/>
      <c r="AJU23" s="7"/>
      <c r="AJV23" s="7"/>
      <c r="AJW23" s="7"/>
      <c r="AJX23" s="7"/>
      <c r="AJY23" s="7"/>
      <c r="AJZ23" s="7"/>
      <c r="AKA23" s="7"/>
      <c r="AKB23" s="7"/>
      <c r="AKC23" s="7"/>
      <c r="AKD23" s="7"/>
      <c r="AKE23" s="7"/>
      <c r="AKF23" s="7"/>
      <c r="AKG23" s="7"/>
      <c r="AKH23" s="7"/>
      <c r="AKI23" s="7"/>
      <c r="AKJ23" s="7"/>
      <c r="AKK23" s="7"/>
      <c r="AKL23" s="7"/>
      <c r="AKM23" s="7"/>
      <c r="AKN23" s="7"/>
      <c r="AKO23" s="7"/>
      <c r="AKP23" s="7"/>
      <c r="AKQ23" s="7"/>
      <c r="AKR23" s="7"/>
      <c r="AKS23" s="7"/>
      <c r="AKT23" s="7"/>
      <c r="AKU23" s="7"/>
      <c r="AKV23" s="7"/>
      <c r="AKW23" s="7"/>
      <c r="AKX23" s="7"/>
      <c r="AKY23" s="7"/>
      <c r="AKZ23" s="7"/>
      <c r="ALA23" s="7"/>
      <c r="ALB23" s="7"/>
      <c r="ALC23" s="7"/>
      <c r="ALD23" s="7"/>
      <c r="ALE23" s="7"/>
      <c r="ALF23" s="7"/>
      <c r="ALG23" s="7"/>
      <c r="ALH23" s="7"/>
      <c r="ALI23" s="7"/>
      <c r="ALJ23" s="7"/>
      <c r="ALK23" s="7"/>
      <c r="ALL23" s="7"/>
      <c r="ALM23" s="7"/>
      <c r="ALN23" s="7"/>
      <c r="ALO23" s="7"/>
      <c r="ALP23" s="7"/>
      <c r="ALQ23" s="7"/>
      <c r="ALR23" s="7"/>
      <c r="ALS23" s="7"/>
      <c r="ALT23" s="7"/>
      <c r="ALU23" s="7"/>
      <c r="ALV23" s="7"/>
      <c r="ALW23" s="7"/>
      <c r="ALX23" s="7"/>
      <c r="ALY23" s="7"/>
      <c r="ALZ23" s="7"/>
      <c r="AMA23" s="7"/>
      <c r="AMB23" s="7"/>
      <c r="AMC23" s="7"/>
      <c r="AMD23" s="7"/>
      <c r="AME23" s="7"/>
      <c r="AMF23" s="7"/>
      <c r="AMG23" s="7"/>
      <c r="AMH23" s="7"/>
      <c r="AMI23" s="7"/>
      <c r="AMJ23" s="7"/>
      <c r="AMK23" s="7"/>
      <c r="AML23" s="7"/>
      <c r="AMM23" s="7"/>
      <c r="AMN23" s="7"/>
      <c r="AMO23" s="7"/>
      <c r="AMP23" s="7"/>
      <c r="AMQ23" s="7"/>
      <c r="AMR23" s="7"/>
      <c r="AMS23" s="7"/>
      <c r="AMT23" s="7"/>
      <c r="AMU23" s="7"/>
      <c r="AMV23" s="7"/>
      <c r="AMW23" s="7"/>
      <c r="AMX23" s="7"/>
      <c r="AMY23" s="7"/>
      <c r="AMZ23" s="7"/>
      <c r="ANA23" s="7"/>
      <c r="ANB23" s="7"/>
      <c r="ANC23" s="7"/>
      <c r="AND23" s="7"/>
      <c r="ANE23" s="7"/>
      <c r="ANF23" s="7"/>
      <c r="ANG23" s="7"/>
      <c r="ANH23" s="7"/>
      <c r="ANI23" s="7"/>
      <c r="ANJ23" s="7"/>
      <c r="ANK23" s="7"/>
      <c r="ANL23" s="7"/>
      <c r="ANM23" s="7"/>
      <c r="ANN23" s="7"/>
      <c r="ANO23" s="7"/>
      <c r="ANP23" s="7"/>
      <c r="ANQ23" s="7"/>
      <c r="ANR23" s="7"/>
      <c r="ANS23" s="7"/>
      <c r="ANT23" s="7"/>
      <c r="ANU23" s="7"/>
      <c r="ANV23" s="7"/>
      <c r="ANW23" s="7"/>
      <c r="ANX23" s="7"/>
      <c r="ANY23" s="7"/>
      <c r="ANZ23" s="7"/>
      <c r="AOA23" s="7"/>
      <c r="AOB23" s="7"/>
      <c r="AOC23" s="7"/>
      <c r="AOD23" s="7"/>
      <c r="AOE23" s="7"/>
      <c r="AOF23" s="7"/>
      <c r="AOG23" s="7"/>
      <c r="AOH23" s="7"/>
      <c r="AOI23" s="7"/>
      <c r="AOJ23" s="7"/>
      <c r="AOK23" s="7"/>
      <c r="AOL23" s="7"/>
      <c r="AOM23" s="7"/>
      <c r="AON23" s="7"/>
      <c r="AOO23" s="7"/>
      <c r="AOP23" s="7"/>
      <c r="AOQ23" s="7"/>
      <c r="AOR23" s="7"/>
      <c r="AOS23" s="7"/>
      <c r="AOT23" s="7"/>
      <c r="AOU23" s="7"/>
      <c r="AOV23" s="7"/>
      <c r="AOW23" s="7"/>
      <c r="AOX23" s="7"/>
      <c r="AOY23" s="7"/>
      <c r="AOZ23" s="7"/>
      <c r="APA23" s="7"/>
      <c r="APB23" s="7"/>
      <c r="APC23" s="7"/>
      <c r="APD23" s="7"/>
      <c r="APE23" s="7"/>
      <c r="APF23" s="7"/>
      <c r="APG23" s="7"/>
      <c r="APH23" s="7"/>
      <c r="API23" s="7"/>
      <c r="APJ23" s="7"/>
      <c r="APK23" s="7"/>
      <c r="APL23" s="7"/>
      <c r="APM23" s="7"/>
      <c r="APN23" s="7"/>
      <c r="APO23" s="7"/>
      <c r="APP23" s="7"/>
      <c r="APQ23" s="7"/>
      <c r="APR23" s="7"/>
      <c r="APS23" s="7"/>
      <c r="APT23" s="7"/>
      <c r="APU23" s="7"/>
      <c r="APV23" s="7"/>
      <c r="APW23" s="7"/>
      <c r="APX23" s="7"/>
      <c r="APY23" s="7"/>
      <c r="APZ23" s="7"/>
      <c r="AQA23" s="7"/>
      <c r="AQB23" s="7"/>
      <c r="AQC23" s="7"/>
      <c r="AQD23" s="7"/>
      <c r="AQE23" s="7"/>
      <c r="AQF23" s="7"/>
      <c r="AQG23" s="7"/>
      <c r="AQH23" s="7"/>
      <c r="AQI23" s="7"/>
      <c r="AQJ23" s="7"/>
      <c r="AQK23" s="7"/>
      <c r="AQL23" s="7"/>
      <c r="AQM23" s="7"/>
      <c r="AQN23" s="7"/>
      <c r="AQO23" s="7"/>
      <c r="AQP23" s="7"/>
      <c r="AQQ23" s="7"/>
      <c r="AQR23" s="7"/>
      <c r="AQS23" s="7"/>
      <c r="AQT23" s="7"/>
      <c r="AQU23" s="7"/>
      <c r="AQV23" s="7"/>
      <c r="AQW23" s="7"/>
      <c r="AQX23" s="7"/>
      <c r="AQY23" s="7"/>
      <c r="AQZ23" s="7"/>
      <c r="ARA23" s="7"/>
      <c r="ARB23" s="7"/>
      <c r="ARC23" s="7"/>
      <c r="ARD23" s="7"/>
      <c r="ARE23" s="7"/>
      <c r="ARF23" s="7"/>
      <c r="ARG23" s="7"/>
      <c r="ARH23" s="7"/>
      <c r="ARI23" s="7"/>
      <c r="ARJ23" s="7"/>
      <c r="ARK23" s="7"/>
      <c r="ARL23" s="7"/>
      <c r="ARM23" s="7"/>
      <c r="ARN23" s="7"/>
      <c r="ARO23" s="7"/>
      <c r="ARP23" s="7"/>
      <c r="ARQ23" s="7"/>
      <c r="ARR23" s="7"/>
      <c r="ARS23" s="7"/>
      <c r="ART23" s="7"/>
      <c r="ARU23" s="7"/>
      <c r="ARV23" s="7"/>
      <c r="ARW23" s="7"/>
      <c r="ARX23" s="7"/>
      <c r="ARY23" s="7"/>
      <c r="ARZ23" s="7"/>
      <c r="ASA23" s="7"/>
      <c r="ASB23" s="7"/>
      <c r="ASC23" s="7"/>
      <c r="ASD23" s="7"/>
      <c r="ASE23" s="7"/>
      <c r="ASF23" s="7"/>
      <c r="ASG23" s="7"/>
      <c r="ASH23" s="7"/>
      <c r="ASI23" s="7"/>
      <c r="ASJ23" s="7"/>
      <c r="ASK23" s="7"/>
      <c r="ASL23" s="7"/>
      <c r="ASM23" s="7"/>
      <c r="ASN23" s="7"/>
      <c r="ASO23" s="7"/>
      <c r="ASP23" s="7"/>
      <c r="ASQ23" s="7"/>
      <c r="ASR23" s="7"/>
      <c r="ASS23" s="7"/>
      <c r="AST23" s="7"/>
      <c r="ASU23" s="7"/>
      <c r="ASV23" s="7"/>
      <c r="ASW23" s="7"/>
      <c r="ASX23" s="7"/>
      <c r="ASY23" s="7"/>
      <c r="ASZ23" s="7"/>
      <c r="ATA23" s="7"/>
      <c r="ATB23" s="7"/>
      <c r="ATC23" s="7"/>
      <c r="ATD23" s="7"/>
      <c r="ATE23" s="7"/>
      <c r="ATF23" s="7"/>
      <c r="ATG23" s="7"/>
      <c r="ATH23" s="7"/>
      <c r="ATI23" s="7"/>
      <c r="ATJ23" s="7"/>
      <c r="ATK23" s="7"/>
      <c r="ATL23" s="7"/>
      <c r="ATM23" s="7"/>
      <c r="ATN23" s="7"/>
      <c r="ATO23" s="7"/>
      <c r="ATP23" s="7"/>
      <c r="ATQ23" s="7"/>
      <c r="ATR23" s="7"/>
      <c r="ATS23" s="7"/>
      <c r="ATT23" s="7"/>
      <c r="ATU23" s="7"/>
      <c r="ATV23" s="7"/>
      <c r="ATW23" s="7"/>
      <c r="ATX23" s="7"/>
      <c r="ATY23" s="7"/>
      <c r="ATZ23" s="7"/>
      <c r="AUA23" s="7"/>
      <c r="AUB23" s="7"/>
      <c r="AUC23" s="7"/>
      <c r="AUD23" s="7"/>
      <c r="AUE23" s="7"/>
      <c r="AUF23" s="7"/>
      <c r="AUG23" s="7"/>
      <c r="AUH23" s="7"/>
      <c r="AUI23" s="7"/>
      <c r="AUJ23" s="7"/>
      <c r="AUK23" s="7"/>
      <c r="AUL23" s="7"/>
      <c r="AUM23" s="7"/>
      <c r="AUN23" s="7"/>
      <c r="AUO23" s="7"/>
      <c r="AUP23" s="7"/>
      <c r="AUQ23" s="7"/>
      <c r="AUR23" s="7"/>
      <c r="AUS23" s="7"/>
      <c r="AUT23" s="7"/>
      <c r="AUU23" s="7"/>
      <c r="AUV23" s="7"/>
      <c r="AUW23" s="7"/>
      <c r="AUX23" s="7"/>
      <c r="AUY23" s="7"/>
      <c r="AUZ23" s="7"/>
      <c r="AVA23" s="7"/>
      <c r="AVB23" s="7"/>
      <c r="AVC23" s="7"/>
      <c r="AVD23" s="7"/>
      <c r="AVE23" s="7"/>
      <c r="AVF23" s="7"/>
      <c r="AVG23" s="7"/>
      <c r="AVH23" s="7"/>
      <c r="AVI23" s="7"/>
      <c r="AVJ23" s="7"/>
      <c r="AVK23" s="7"/>
      <c r="AVL23" s="7"/>
      <c r="AVM23" s="7"/>
      <c r="AVN23" s="7"/>
      <c r="AVO23" s="7"/>
      <c r="AVP23" s="7"/>
      <c r="AVQ23" s="7"/>
      <c r="AVR23" s="7"/>
      <c r="AVS23" s="7"/>
      <c r="AVT23" s="7"/>
      <c r="AVU23" s="7"/>
      <c r="AVV23" s="7"/>
      <c r="AVW23" s="7"/>
      <c r="AVX23" s="7"/>
      <c r="AVY23" s="7"/>
      <c r="AVZ23" s="7"/>
      <c r="AWA23" s="7"/>
      <c r="AWB23" s="7"/>
      <c r="AWC23" s="7"/>
      <c r="AWD23" s="7"/>
      <c r="AWE23" s="7"/>
      <c r="AWF23" s="7"/>
      <c r="AWG23" s="7"/>
      <c r="AWH23" s="7"/>
      <c r="AWI23" s="7"/>
      <c r="AWJ23" s="7"/>
      <c r="AWK23" s="7"/>
      <c r="AWL23" s="7"/>
      <c r="AWM23" s="7"/>
      <c r="AWN23" s="7"/>
      <c r="AWO23" s="7"/>
      <c r="AWP23" s="7"/>
      <c r="AWQ23" s="7"/>
      <c r="AWR23" s="7"/>
      <c r="AWS23" s="7"/>
      <c r="AWT23" s="7"/>
      <c r="AWU23" s="7"/>
      <c r="AWV23" s="7"/>
      <c r="AWW23" s="7"/>
      <c r="AWX23" s="7"/>
      <c r="AWY23" s="7"/>
      <c r="AWZ23" s="7"/>
      <c r="AXA23" s="7"/>
      <c r="AXB23" s="7"/>
      <c r="AXC23" s="7"/>
      <c r="AXD23" s="7"/>
      <c r="AXE23" s="7"/>
      <c r="AXF23" s="7"/>
      <c r="AXG23" s="7"/>
      <c r="AXH23" s="7"/>
      <c r="AXI23" s="7"/>
      <c r="AXJ23" s="7"/>
      <c r="AXK23" s="7"/>
      <c r="AXL23" s="7"/>
      <c r="AXM23" s="7"/>
      <c r="AXN23" s="7"/>
      <c r="AXO23" s="7"/>
      <c r="AXP23" s="7"/>
      <c r="AXQ23" s="7"/>
      <c r="AXR23" s="7"/>
      <c r="AXS23" s="7"/>
      <c r="AXT23" s="7"/>
      <c r="AXU23" s="7"/>
      <c r="AXV23" s="7"/>
      <c r="AXW23" s="7"/>
      <c r="AXX23" s="7"/>
      <c r="AXY23" s="7"/>
      <c r="AXZ23" s="7"/>
      <c r="AYA23" s="7"/>
      <c r="AYB23" s="7"/>
      <c r="AYC23" s="7"/>
      <c r="AYD23" s="7"/>
      <c r="AYE23" s="7"/>
      <c r="AYF23" s="7"/>
      <c r="AYG23" s="7"/>
      <c r="AYH23" s="7"/>
      <c r="AYI23" s="7"/>
      <c r="AYJ23" s="7"/>
      <c r="AYK23" s="7"/>
      <c r="AYL23" s="7"/>
      <c r="AYM23" s="7"/>
      <c r="AYN23" s="7"/>
      <c r="AYO23" s="7"/>
      <c r="AYP23" s="7"/>
      <c r="AYQ23" s="7"/>
      <c r="AYR23" s="7"/>
      <c r="AYS23" s="7"/>
      <c r="AYT23" s="7"/>
      <c r="AYU23" s="7"/>
      <c r="AYV23" s="7"/>
      <c r="AYW23" s="7"/>
      <c r="AYX23" s="7"/>
      <c r="AYY23" s="7"/>
      <c r="AYZ23" s="7"/>
      <c r="AZA23" s="7"/>
      <c r="AZB23" s="7"/>
      <c r="AZC23" s="7"/>
      <c r="AZD23" s="7"/>
      <c r="AZE23" s="7"/>
      <c r="AZF23" s="7"/>
      <c r="AZG23" s="7"/>
      <c r="AZH23" s="7"/>
      <c r="AZI23" s="7"/>
      <c r="AZJ23" s="7"/>
      <c r="AZK23" s="7"/>
      <c r="AZL23" s="7"/>
      <c r="AZM23" s="7"/>
      <c r="AZN23" s="7"/>
      <c r="AZO23" s="7"/>
      <c r="AZP23" s="7"/>
      <c r="AZQ23" s="7"/>
      <c r="AZR23" s="7"/>
      <c r="AZS23" s="7"/>
      <c r="AZT23" s="7"/>
      <c r="AZU23" s="7"/>
      <c r="AZV23" s="7"/>
      <c r="AZW23" s="7"/>
      <c r="AZX23" s="7"/>
      <c r="AZY23" s="7"/>
      <c r="AZZ23" s="7"/>
      <c r="BAA23" s="7"/>
      <c r="BAB23" s="7"/>
      <c r="BAC23" s="7"/>
      <c r="BAD23" s="7"/>
      <c r="BAE23" s="7"/>
      <c r="BAF23" s="7"/>
      <c r="BAG23" s="7"/>
      <c r="BAH23" s="7"/>
      <c r="BAI23" s="7"/>
      <c r="BAJ23" s="7"/>
      <c r="BAK23" s="7"/>
      <c r="BAL23" s="7"/>
      <c r="BAM23" s="7"/>
      <c r="BAN23" s="7"/>
      <c r="BAO23" s="7"/>
      <c r="BAP23" s="7"/>
      <c r="BAQ23" s="7"/>
      <c r="BAR23" s="7"/>
      <c r="BAS23" s="7"/>
      <c r="BAT23" s="7"/>
      <c r="BAU23" s="7"/>
      <c r="BAV23" s="7"/>
      <c r="BAW23" s="7"/>
      <c r="BAX23" s="7"/>
      <c r="BAY23" s="7"/>
      <c r="BAZ23" s="7"/>
      <c r="BBA23" s="7"/>
      <c r="BBB23" s="7"/>
      <c r="BBC23" s="7"/>
      <c r="BBD23" s="7"/>
      <c r="BBE23" s="7"/>
      <c r="BBF23" s="7"/>
      <c r="BBG23" s="7"/>
      <c r="BBH23" s="7"/>
      <c r="BBI23" s="7"/>
      <c r="BBJ23" s="7"/>
      <c r="BBK23" s="7"/>
      <c r="BBL23" s="7"/>
      <c r="BBM23" s="7"/>
      <c r="BBN23" s="7"/>
      <c r="BBO23" s="7"/>
      <c r="BBP23" s="7"/>
      <c r="BBQ23" s="7"/>
      <c r="BBR23" s="7"/>
      <c r="BBS23" s="7"/>
      <c r="BBT23" s="7"/>
      <c r="BBU23" s="7"/>
      <c r="BBV23" s="7"/>
      <c r="BBW23" s="7"/>
      <c r="BBX23" s="7"/>
      <c r="BBY23" s="7"/>
      <c r="BBZ23" s="7"/>
      <c r="BCA23" s="7"/>
      <c r="BCB23" s="7"/>
      <c r="BCC23" s="7"/>
      <c r="BCD23" s="7"/>
      <c r="BCE23" s="7"/>
      <c r="BCF23" s="7"/>
      <c r="BCG23" s="7"/>
      <c r="BCH23" s="7"/>
      <c r="BCI23" s="7"/>
      <c r="BCJ23" s="7"/>
      <c r="BCK23" s="7"/>
      <c r="BCL23" s="7"/>
      <c r="BCM23" s="7"/>
      <c r="BCN23" s="7"/>
      <c r="BCO23" s="7"/>
      <c r="BCP23" s="7"/>
      <c r="BCQ23" s="7"/>
      <c r="BCR23" s="7"/>
      <c r="BCS23" s="7"/>
      <c r="BCT23" s="7"/>
      <c r="BCU23" s="7"/>
      <c r="BCV23" s="7"/>
      <c r="BCW23" s="7"/>
      <c r="BCX23" s="7"/>
      <c r="BCY23" s="7"/>
      <c r="BCZ23" s="7"/>
      <c r="BDA23" s="7"/>
      <c r="BDB23" s="7"/>
      <c r="BDC23" s="7"/>
      <c r="BDD23" s="7"/>
      <c r="BDE23" s="7"/>
      <c r="BDF23" s="7"/>
      <c r="BDG23" s="7"/>
      <c r="BDH23" s="7"/>
      <c r="BDI23" s="7"/>
      <c r="BDJ23" s="7"/>
      <c r="BDK23" s="7"/>
      <c r="BDL23" s="7"/>
      <c r="BDM23" s="7"/>
      <c r="BDN23" s="7"/>
      <c r="BDO23" s="7"/>
      <c r="BDP23" s="7"/>
      <c r="BDQ23" s="7"/>
      <c r="BDR23" s="7"/>
      <c r="BDS23" s="7"/>
      <c r="BDT23" s="7"/>
      <c r="BDU23" s="7"/>
      <c r="BDV23" s="7"/>
      <c r="BDW23" s="7"/>
      <c r="BDX23" s="7"/>
      <c r="BDY23" s="7"/>
      <c r="BDZ23" s="7"/>
      <c r="BEA23" s="7"/>
      <c r="BEB23" s="7"/>
      <c r="BEC23" s="7"/>
      <c r="BED23" s="7"/>
      <c r="BEE23" s="7"/>
      <c r="BEF23" s="7"/>
      <c r="BEG23" s="7"/>
      <c r="BEH23" s="7"/>
      <c r="BEI23" s="7"/>
      <c r="BEJ23" s="7"/>
      <c r="BEK23" s="7"/>
      <c r="BEL23" s="7"/>
      <c r="BEM23" s="7"/>
      <c r="BEN23" s="7"/>
      <c r="BEO23" s="7"/>
      <c r="BEP23" s="7"/>
      <c r="BEQ23" s="7"/>
      <c r="BER23" s="7"/>
      <c r="BES23" s="7"/>
      <c r="BET23" s="7"/>
      <c r="BEU23" s="7"/>
      <c r="BEV23" s="7"/>
      <c r="BEW23" s="7"/>
      <c r="BEX23" s="7"/>
      <c r="BEY23" s="7"/>
      <c r="BEZ23" s="7"/>
      <c r="BFA23" s="7"/>
      <c r="BFB23" s="7"/>
      <c r="BFC23" s="7"/>
      <c r="BFD23" s="7"/>
      <c r="BFE23" s="7"/>
      <c r="BFF23" s="7"/>
      <c r="BFG23" s="7"/>
      <c r="BFH23" s="7"/>
      <c r="BFI23" s="7"/>
      <c r="BFJ23" s="7"/>
      <c r="BFK23" s="7"/>
      <c r="BFL23" s="7"/>
      <c r="BFM23" s="7"/>
      <c r="BFN23" s="7"/>
      <c r="BFO23" s="7"/>
      <c r="BFP23" s="7"/>
      <c r="BFQ23" s="7"/>
      <c r="BFR23" s="7"/>
      <c r="BFS23" s="7"/>
      <c r="BFT23" s="7"/>
      <c r="BFU23" s="7"/>
      <c r="BFV23" s="7"/>
      <c r="BFW23" s="7"/>
      <c r="BFX23" s="7"/>
      <c r="BFY23" s="7"/>
      <c r="BFZ23" s="7"/>
      <c r="BGA23" s="7"/>
      <c r="BGB23" s="7"/>
      <c r="BGC23" s="7"/>
      <c r="BGD23" s="7"/>
      <c r="BGE23" s="7"/>
      <c r="BGF23" s="7"/>
      <c r="BGG23" s="7"/>
      <c r="BGH23" s="7"/>
      <c r="BGI23" s="7"/>
      <c r="BGJ23" s="7"/>
      <c r="BGK23" s="7"/>
      <c r="BGL23" s="7"/>
      <c r="BGM23" s="7"/>
      <c r="BGN23" s="7"/>
      <c r="BGO23" s="7"/>
      <c r="BGP23" s="7"/>
      <c r="BGQ23" s="7"/>
      <c r="BGR23" s="7"/>
      <c r="BGS23" s="7"/>
      <c r="BGT23" s="7"/>
      <c r="BGU23" s="7"/>
      <c r="BGV23" s="7"/>
      <c r="BGW23" s="7"/>
      <c r="BGX23" s="7"/>
      <c r="BGY23" s="7"/>
      <c r="BGZ23" s="7"/>
      <c r="BHA23" s="7"/>
      <c r="BHB23" s="7"/>
      <c r="BHC23" s="7"/>
      <c r="BHD23" s="7"/>
      <c r="BHE23" s="7"/>
      <c r="BHF23" s="7"/>
      <c r="BHG23" s="7"/>
      <c r="BHH23" s="7"/>
      <c r="BHI23" s="7"/>
      <c r="BHJ23" s="7"/>
      <c r="BHK23" s="7"/>
      <c r="BHL23" s="7"/>
      <c r="BHM23" s="7"/>
      <c r="BHN23" s="7"/>
      <c r="BHO23" s="7"/>
      <c r="BHP23" s="7"/>
      <c r="BHQ23" s="7"/>
      <c r="BHR23" s="7"/>
      <c r="BHS23" s="7"/>
      <c r="BHT23" s="7"/>
      <c r="BHU23" s="7"/>
      <c r="BHV23" s="7"/>
      <c r="BHW23" s="7"/>
      <c r="BHX23" s="7"/>
      <c r="BHY23" s="7"/>
      <c r="BHZ23" s="7"/>
      <c r="BIA23" s="7"/>
      <c r="BIB23" s="7"/>
      <c r="BIC23" s="7"/>
      <c r="BID23" s="7"/>
      <c r="BIE23" s="7"/>
      <c r="BIF23" s="7"/>
      <c r="BIG23" s="7"/>
      <c r="BIH23" s="7"/>
      <c r="BII23" s="7"/>
      <c r="BIJ23" s="7"/>
      <c r="BIK23" s="7"/>
      <c r="BIL23" s="7"/>
      <c r="BIM23" s="7"/>
      <c r="BIN23" s="7"/>
      <c r="BIO23" s="7"/>
      <c r="BIP23" s="7"/>
      <c r="BIQ23" s="7"/>
      <c r="BIR23" s="7"/>
      <c r="BIS23" s="7"/>
      <c r="BIT23" s="7"/>
      <c r="BIU23" s="7"/>
      <c r="BIV23" s="7"/>
      <c r="BIW23" s="7"/>
      <c r="BIX23" s="7"/>
      <c r="BIY23" s="7"/>
      <c r="BIZ23" s="7"/>
      <c r="BJA23" s="7"/>
      <c r="BJB23" s="7"/>
      <c r="BJC23" s="7"/>
      <c r="BJD23" s="7"/>
      <c r="BJE23" s="7"/>
      <c r="BJF23" s="7"/>
      <c r="BJG23" s="7"/>
      <c r="BJH23" s="7"/>
      <c r="BJI23" s="7"/>
      <c r="BJJ23" s="7"/>
      <c r="BJK23" s="7"/>
      <c r="BJL23" s="7"/>
      <c r="BJM23" s="7"/>
      <c r="BJN23" s="7"/>
      <c r="BJO23" s="7"/>
      <c r="BJP23" s="7"/>
      <c r="BJQ23" s="7"/>
      <c r="BJR23" s="7"/>
      <c r="BJS23" s="7"/>
      <c r="BJT23" s="7"/>
      <c r="BJU23" s="7"/>
      <c r="BJV23" s="7"/>
      <c r="BJW23" s="7"/>
      <c r="BJX23" s="7"/>
      <c r="BJY23" s="7"/>
      <c r="BJZ23" s="7"/>
      <c r="BKA23" s="7"/>
      <c r="BKB23" s="7"/>
      <c r="BKC23" s="7"/>
      <c r="BKD23" s="7"/>
      <c r="BKE23" s="7"/>
      <c r="BKF23" s="7"/>
      <c r="BKG23" s="7"/>
      <c r="BKH23" s="7"/>
      <c r="BKI23" s="7"/>
      <c r="BKJ23" s="7"/>
      <c r="BKK23" s="7"/>
      <c r="BKL23" s="7"/>
      <c r="BKM23" s="7"/>
      <c r="BKN23" s="7"/>
      <c r="BKO23" s="7"/>
      <c r="BKP23" s="7"/>
      <c r="BKQ23" s="7"/>
      <c r="BKR23" s="7"/>
      <c r="BKS23" s="7"/>
      <c r="BKT23" s="7"/>
      <c r="BKU23" s="7"/>
      <c r="BKV23" s="7"/>
      <c r="BKW23" s="7"/>
      <c r="BKX23" s="7"/>
      <c r="BKY23" s="7"/>
      <c r="BKZ23" s="7"/>
      <c r="BLA23" s="7"/>
      <c r="BLB23" s="7"/>
      <c r="BLC23" s="7"/>
      <c r="BLD23" s="7"/>
      <c r="BLE23" s="7"/>
      <c r="BLF23" s="7"/>
      <c r="BLG23" s="7"/>
      <c r="BLH23" s="7"/>
      <c r="BLI23" s="7"/>
      <c r="BLJ23" s="7"/>
      <c r="BLK23" s="7"/>
      <c r="BLL23" s="7"/>
      <c r="BLM23" s="7"/>
      <c r="BLN23" s="7"/>
      <c r="BLO23" s="7"/>
      <c r="BLP23" s="7"/>
      <c r="BLQ23" s="7"/>
      <c r="BLR23" s="7"/>
      <c r="BLS23" s="7"/>
      <c r="BLT23" s="7"/>
      <c r="BLU23" s="7"/>
      <c r="BLV23" s="7"/>
      <c r="BLW23" s="7"/>
      <c r="BLX23" s="7"/>
      <c r="BLY23" s="7"/>
      <c r="BLZ23" s="7"/>
      <c r="BMA23" s="7"/>
      <c r="BMB23" s="7"/>
      <c r="BMC23" s="7"/>
      <c r="BMD23" s="7"/>
      <c r="BME23" s="7"/>
      <c r="BMF23" s="7"/>
      <c r="BMG23" s="7"/>
      <c r="BMH23" s="7"/>
      <c r="BMI23" s="7"/>
      <c r="BMJ23" s="7"/>
      <c r="BMK23" s="7"/>
      <c r="BML23" s="7"/>
      <c r="BMM23" s="7"/>
      <c r="BMN23" s="7"/>
      <c r="BMO23" s="7"/>
      <c r="BMP23" s="7"/>
      <c r="BMQ23" s="7"/>
      <c r="BMR23" s="7"/>
      <c r="BMS23" s="7"/>
      <c r="BMT23" s="7"/>
      <c r="BMU23" s="7"/>
      <c r="BMV23" s="7"/>
      <c r="BMW23" s="7"/>
      <c r="BMX23" s="7"/>
      <c r="BMY23" s="7"/>
      <c r="BMZ23" s="7"/>
      <c r="BNA23" s="7"/>
      <c r="BNB23" s="7"/>
      <c r="BNC23" s="7"/>
      <c r="BND23" s="7"/>
      <c r="BNE23" s="7"/>
      <c r="BNF23" s="7"/>
      <c r="BNG23" s="7"/>
      <c r="BNH23" s="7"/>
      <c r="BNI23" s="7"/>
      <c r="BNJ23" s="7"/>
      <c r="BNK23" s="7"/>
      <c r="BNL23" s="7"/>
      <c r="BNM23" s="7"/>
      <c r="BNN23" s="7"/>
      <c r="BNO23" s="7"/>
      <c r="BNP23" s="7"/>
      <c r="BNQ23" s="7"/>
      <c r="BNR23" s="7"/>
      <c r="BNS23" s="7"/>
      <c r="BNT23" s="7"/>
      <c r="BNU23" s="7"/>
      <c r="BNV23" s="7"/>
      <c r="BNW23" s="7"/>
      <c r="BNX23" s="7"/>
      <c r="BNY23" s="7"/>
      <c r="BNZ23" s="7"/>
      <c r="BOA23" s="7"/>
      <c r="BOB23" s="7"/>
      <c r="BOC23" s="7"/>
      <c r="BOD23" s="7"/>
      <c r="BOE23" s="7"/>
      <c r="BOF23" s="7"/>
      <c r="BOG23" s="7"/>
      <c r="BOH23" s="7"/>
      <c r="BOI23" s="7"/>
      <c r="BOJ23" s="7"/>
      <c r="BOK23" s="7"/>
      <c r="BOL23" s="7"/>
      <c r="BOM23" s="7"/>
      <c r="BON23" s="7"/>
      <c r="BOO23" s="7"/>
      <c r="BOP23" s="7"/>
      <c r="BOQ23" s="7"/>
      <c r="BOR23" s="7"/>
      <c r="BOS23" s="7"/>
      <c r="BOT23" s="7"/>
      <c r="BOU23" s="7"/>
      <c r="BOV23" s="7"/>
      <c r="BOW23" s="7"/>
      <c r="BOX23" s="7"/>
      <c r="BOY23" s="7"/>
      <c r="BOZ23" s="7"/>
      <c r="BPA23" s="7"/>
      <c r="BPB23" s="7"/>
      <c r="BPC23" s="7"/>
      <c r="BPD23" s="7"/>
      <c r="BPE23" s="7"/>
      <c r="BPF23" s="7"/>
      <c r="BPG23" s="7"/>
      <c r="BPH23" s="7"/>
      <c r="BPI23" s="7"/>
      <c r="BPJ23" s="7"/>
      <c r="BPK23" s="7"/>
      <c r="BPL23" s="7"/>
      <c r="BPM23" s="7"/>
      <c r="BPN23" s="7"/>
      <c r="BPO23" s="7"/>
      <c r="BPP23" s="7"/>
      <c r="BPQ23" s="7"/>
      <c r="BPR23" s="7"/>
      <c r="BPS23" s="7"/>
      <c r="BPT23" s="7"/>
      <c r="BPU23" s="7"/>
      <c r="BPV23" s="7"/>
      <c r="BPW23" s="7"/>
      <c r="BPX23" s="7"/>
      <c r="BPY23" s="7"/>
      <c r="BPZ23" s="7"/>
      <c r="BQA23" s="7"/>
      <c r="BQB23" s="7"/>
      <c r="BQC23" s="7"/>
      <c r="BQD23" s="7"/>
      <c r="BQE23" s="7"/>
      <c r="BQF23" s="7"/>
      <c r="BQG23" s="7"/>
      <c r="BQH23" s="7"/>
      <c r="BQI23" s="7"/>
      <c r="BQJ23" s="7"/>
      <c r="BQK23" s="7"/>
      <c r="BQL23" s="7"/>
      <c r="BQM23" s="7"/>
      <c r="BQN23" s="7"/>
      <c r="BQO23" s="7"/>
      <c r="BQP23" s="7"/>
      <c r="BQQ23" s="7"/>
      <c r="BQR23" s="7"/>
      <c r="BQS23" s="7"/>
      <c r="BQT23" s="7"/>
      <c r="BQU23" s="7"/>
      <c r="BQV23" s="7"/>
      <c r="BQW23" s="7"/>
      <c r="BQX23" s="7"/>
      <c r="BQY23" s="7"/>
      <c r="BQZ23" s="7"/>
      <c r="BRA23" s="7"/>
      <c r="BRB23" s="7"/>
      <c r="BRC23" s="7"/>
      <c r="BRD23" s="7"/>
      <c r="BRE23" s="7"/>
      <c r="BRF23" s="7"/>
      <c r="BRG23" s="7"/>
      <c r="BRH23" s="7"/>
      <c r="BRI23" s="7"/>
      <c r="BRJ23" s="7"/>
      <c r="BRK23" s="7"/>
      <c r="BRL23" s="7"/>
      <c r="BRM23" s="7"/>
      <c r="BRN23" s="7"/>
      <c r="BRO23" s="7"/>
      <c r="BRP23" s="7"/>
      <c r="BRQ23" s="7"/>
      <c r="BRR23" s="7"/>
      <c r="BRS23" s="7"/>
      <c r="BRT23" s="7"/>
      <c r="BRU23" s="7"/>
      <c r="BRV23" s="7"/>
      <c r="BRW23" s="7"/>
      <c r="BRX23" s="7"/>
      <c r="BRY23" s="7"/>
      <c r="BRZ23" s="7"/>
      <c r="BSA23" s="7"/>
      <c r="BSB23" s="7"/>
      <c r="BSC23" s="7"/>
      <c r="BSD23" s="7"/>
      <c r="BSE23" s="7"/>
      <c r="BSF23" s="7"/>
      <c r="BSG23" s="7"/>
      <c r="BSH23" s="7"/>
      <c r="BSI23" s="7"/>
      <c r="BSJ23" s="7"/>
      <c r="BSK23" s="7"/>
      <c r="BSL23" s="7"/>
      <c r="BSM23" s="7"/>
      <c r="BSN23" s="7"/>
      <c r="BSO23" s="7"/>
      <c r="BSP23" s="7"/>
      <c r="BSQ23" s="7"/>
      <c r="BSR23" s="7"/>
      <c r="BSS23" s="7"/>
      <c r="BST23" s="7"/>
      <c r="BSU23" s="7"/>
      <c r="BSV23" s="7"/>
      <c r="BSW23" s="7"/>
      <c r="BSX23" s="7"/>
      <c r="BSY23" s="7"/>
      <c r="BSZ23" s="7"/>
      <c r="BTA23" s="7"/>
      <c r="BTB23" s="7"/>
      <c r="BTC23" s="7"/>
      <c r="BTD23" s="7"/>
      <c r="BTE23" s="7"/>
      <c r="BTF23" s="7"/>
      <c r="BTG23" s="7"/>
      <c r="BTH23" s="7"/>
      <c r="BTI23" s="7"/>
      <c r="BTJ23" s="7"/>
      <c r="BTK23" s="7"/>
      <c r="BTL23" s="7"/>
      <c r="BTM23" s="7"/>
      <c r="BTN23" s="7"/>
      <c r="BTO23" s="7"/>
      <c r="BTP23" s="7"/>
      <c r="BTQ23" s="7"/>
      <c r="BTR23" s="7"/>
      <c r="BTS23" s="7"/>
      <c r="BTT23" s="7"/>
      <c r="BTU23" s="7"/>
      <c r="BTV23" s="7"/>
      <c r="BTW23" s="7"/>
      <c r="BTX23" s="7"/>
      <c r="BTY23" s="7"/>
      <c r="BTZ23" s="7"/>
      <c r="BUA23" s="7"/>
      <c r="BUB23" s="7"/>
      <c r="BUC23" s="7"/>
      <c r="BUD23" s="7"/>
      <c r="BUE23" s="7"/>
      <c r="BUF23" s="7"/>
      <c r="BUG23" s="7"/>
      <c r="BUH23" s="7"/>
      <c r="BUI23" s="7"/>
      <c r="BUJ23" s="7"/>
      <c r="BUK23" s="7"/>
      <c r="BUL23" s="7"/>
      <c r="BUM23" s="7"/>
      <c r="BUN23" s="7"/>
      <c r="BUO23" s="7"/>
      <c r="BUP23" s="7"/>
      <c r="BUQ23" s="7"/>
      <c r="BUR23" s="7"/>
      <c r="BUS23" s="7"/>
      <c r="BUT23" s="7"/>
      <c r="BUU23" s="7"/>
      <c r="BUV23" s="7"/>
      <c r="BUW23" s="7"/>
      <c r="BUX23" s="7"/>
      <c r="BUY23" s="7"/>
      <c r="BUZ23" s="7"/>
      <c r="BVA23" s="7"/>
      <c r="BVB23" s="7"/>
      <c r="BVC23" s="7"/>
      <c r="BVD23" s="7"/>
      <c r="BVE23" s="7"/>
      <c r="BVF23" s="7"/>
      <c r="BVG23" s="7"/>
      <c r="BVH23" s="7"/>
      <c r="BVI23" s="7"/>
      <c r="BVJ23" s="7"/>
      <c r="BVK23" s="7"/>
      <c r="BVL23" s="7"/>
      <c r="BVM23" s="7"/>
      <c r="BVN23" s="7"/>
      <c r="BVO23" s="7"/>
      <c r="BVP23" s="7"/>
      <c r="BVQ23" s="7"/>
      <c r="BVR23" s="7"/>
      <c r="BVS23" s="7"/>
      <c r="BVT23" s="7"/>
      <c r="BVU23" s="7"/>
      <c r="BVV23" s="7"/>
      <c r="BVW23" s="7"/>
      <c r="BVX23" s="7"/>
      <c r="BVY23" s="7"/>
      <c r="BVZ23" s="7"/>
      <c r="BWA23" s="7"/>
      <c r="BWB23" s="7"/>
      <c r="BWC23" s="7"/>
      <c r="BWD23" s="7"/>
      <c r="BWE23" s="7"/>
      <c r="BWF23" s="7"/>
      <c r="BWG23" s="7"/>
      <c r="BWH23" s="7"/>
      <c r="BWI23" s="7"/>
      <c r="BWJ23" s="7"/>
      <c r="BWK23" s="7"/>
      <c r="BWL23" s="7"/>
      <c r="BWM23" s="7"/>
      <c r="BWN23" s="7"/>
      <c r="BWO23" s="7"/>
      <c r="BWP23" s="7"/>
      <c r="BWQ23" s="7"/>
      <c r="BWR23" s="7"/>
      <c r="BWS23" s="7"/>
      <c r="BWT23" s="7"/>
      <c r="BWU23" s="7"/>
      <c r="BWV23" s="7"/>
      <c r="BWW23" s="7"/>
      <c r="BWX23" s="7"/>
      <c r="BWY23" s="7"/>
      <c r="BWZ23" s="7"/>
      <c r="BXA23" s="7"/>
      <c r="BXB23" s="7"/>
      <c r="BXC23" s="7"/>
      <c r="BXD23" s="7"/>
      <c r="BXE23" s="7"/>
      <c r="BXF23" s="7"/>
      <c r="BXG23" s="7"/>
      <c r="BXH23" s="7"/>
      <c r="BXI23" s="7"/>
      <c r="BXJ23" s="7"/>
      <c r="BXK23" s="7"/>
      <c r="BXL23" s="7"/>
      <c r="BXM23" s="7"/>
      <c r="BXN23" s="7"/>
      <c r="BXO23" s="7"/>
      <c r="BXP23" s="7"/>
      <c r="BXQ23" s="7"/>
      <c r="BXR23" s="7"/>
      <c r="BXS23" s="7"/>
      <c r="BXT23" s="7"/>
      <c r="BXU23" s="7"/>
      <c r="BXV23" s="7"/>
      <c r="BXW23" s="7"/>
      <c r="BXX23" s="7"/>
      <c r="BXY23" s="7"/>
      <c r="BXZ23" s="7"/>
      <c r="BYA23" s="7"/>
      <c r="BYB23" s="7"/>
      <c r="BYC23" s="7"/>
      <c r="BYD23" s="7"/>
      <c r="BYE23" s="7"/>
      <c r="BYF23" s="7"/>
      <c r="BYG23" s="7"/>
      <c r="BYH23" s="7"/>
      <c r="BYI23" s="7"/>
      <c r="BYJ23" s="7"/>
      <c r="BYK23" s="7"/>
      <c r="BYL23" s="7"/>
      <c r="BYM23" s="7"/>
      <c r="BYN23" s="7"/>
      <c r="BYO23" s="7"/>
      <c r="BYP23" s="7"/>
      <c r="BYQ23" s="7"/>
      <c r="BYR23" s="7"/>
      <c r="BYS23" s="7"/>
      <c r="BYT23" s="7"/>
      <c r="BYU23" s="7"/>
      <c r="BYV23" s="7"/>
      <c r="BYW23" s="7"/>
      <c r="BYX23" s="7"/>
      <c r="BYY23" s="7"/>
      <c r="BYZ23" s="7"/>
      <c r="BZA23" s="7"/>
      <c r="BZB23" s="7"/>
      <c r="BZC23" s="7"/>
      <c r="BZD23" s="7"/>
      <c r="BZE23" s="7"/>
      <c r="BZF23" s="7"/>
      <c r="BZG23" s="7"/>
      <c r="BZH23" s="7"/>
      <c r="BZI23" s="7"/>
      <c r="BZJ23" s="7"/>
      <c r="BZK23" s="7"/>
      <c r="BZL23" s="7"/>
      <c r="BZM23" s="7"/>
      <c r="BZN23" s="7"/>
      <c r="BZO23" s="7"/>
      <c r="BZP23" s="7"/>
      <c r="BZQ23" s="7"/>
      <c r="BZR23" s="7"/>
      <c r="BZS23" s="7"/>
      <c r="BZT23" s="7"/>
      <c r="BZU23" s="7"/>
      <c r="BZV23" s="7"/>
      <c r="BZW23" s="7"/>
      <c r="BZX23" s="7"/>
      <c r="BZY23" s="7"/>
      <c r="BZZ23" s="7"/>
      <c r="CAA23" s="7"/>
      <c r="CAB23" s="7"/>
      <c r="CAC23" s="7"/>
      <c r="CAD23" s="7"/>
      <c r="CAE23" s="7"/>
      <c r="CAF23" s="7"/>
      <c r="CAG23" s="7"/>
      <c r="CAH23" s="7"/>
      <c r="CAI23" s="7"/>
      <c r="CAJ23" s="7"/>
      <c r="CAK23" s="7"/>
      <c r="CAL23" s="7"/>
      <c r="CAM23" s="7"/>
      <c r="CAN23" s="7"/>
      <c r="CAO23" s="7"/>
      <c r="CAP23" s="7"/>
      <c r="CAQ23" s="7"/>
      <c r="CAR23" s="7"/>
      <c r="CAS23" s="7"/>
      <c r="CAT23" s="7"/>
      <c r="CAU23" s="7"/>
      <c r="CAV23" s="7"/>
      <c r="CAW23" s="7"/>
      <c r="CAX23" s="7"/>
      <c r="CAY23" s="7"/>
      <c r="CAZ23" s="7"/>
      <c r="CBA23" s="7"/>
      <c r="CBB23" s="7"/>
      <c r="CBC23" s="7"/>
      <c r="CBD23" s="7"/>
      <c r="CBE23" s="7"/>
      <c r="CBF23" s="7"/>
      <c r="CBG23" s="7"/>
      <c r="CBH23" s="7"/>
      <c r="CBI23" s="7"/>
      <c r="CBJ23" s="7"/>
      <c r="CBK23" s="7"/>
      <c r="CBL23" s="7"/>
      <c r="CBM23" s="7"/>
      <c r="CBN23" s="7"/>
      <c r="CBO23" s="7"/>
      <c r="CBP23" s="7"/>
      <c r="CBQ23" s="7"/>
      <c r="CBR23" s="7"/>
      <c r="CBS23" s="7"/>
      <c r="CBT23" s="7"/>
      <c r="CBU23" s="7"/>
      <c r="CBV23" s="7"/>
      <c r="CBW23" s="7"/>
      <c r="CBX23" s="7"/>
      <c r="CBY23" s="7"/>
      <c r="CBZ23" s="7"/>
      <c r="CCA23" s="7"/>
      <c r="CCB23" s="7"/>
      <c r="CCC23" s="7"/>
      <c r="CCD23" s="7"/>
      <c r="CCE23" s="7"/>
      <c r="CCF23" s="7"/>
      <c r="CCG23" s="7"/>
      <c r="CCH23" s="7"/>
      <c r="CCI23" s="7"/>
      <c r="CCJ23" s="7"/>
      <c r="CCK23" s="7"/>
      <c r="CCL23" s="7"/>
      <c r="CCM23" s="7"/>
      <c r="CCN23" s="7"/>
      <c r="CCO23" s="7"/>
      <c r="CCP23" s="7"/>
      <c r="CCQ23" s="7"/>
      <c r="CCR23" s="7"/>
      <c r="CCS23" s="7"/>
      <c r="CCT23" s="7"/>
      <c r="CCU23" s="7"/>
      <c r="CCV23" s="7"/>
      <c r="CCW23" s="7"/>
      <c r="CCX23" s="7"/>
      <c r="CCY23" s="7"/>
      <c r="CCZ23" s="7"/>
      <c r="CDA23" s="7"/>
      <c r="CDB23" s="7"/>
      <c r="CDC23" s="7"/>
      <c r="CDD23" s="7"/>
      <c r="CDE23" s="7"/>
      <c r="CDF23" s="7"/>
      <c r="CDG23" s="7"/>
      <c r="CDH23" s="7"/>
      <c r="CDI23" s="7"/>
      <c r="CDJ23" s="7"/>
      <c r="CDK23" s="7"/>
      <c r="CDL23" s="7"/>
      <c r="CDM23" s="7"/>
      <c r="CDN23" s="7"/>
      <c r="CDO23" s="7"/>
      <c r="CDP23" s="7"/>
      <c r="CDQ23" s="7"/>
      <c r="CDR23" s="7"/>
      <c r="CDS23" s="7"/>
      <c r="CDT23" s="7"/>
      <c r="CDU23" s="7"/>
      <c r="CDV23" s="7"/>
      <c r="CDW23" s="7"/>
      <c r="CDX23" s="7"/>
      <c r="CDY23" s="7"/>
      <c r="CDZ23" s="7"/>
      <c r="CEA23" s="7"/>
      <c r="CEB23" s="7"/>
      <c r="CEC23" s="7"/>
      <c r="CED23" s="7"/>
      <c r="CEE23" s="7"/>
      <c r="CEF23" s="7"/>
      <c r="CEG23" s="7"/>
      <c r="CEH23" s="7"/>
      <c r="CEI23" s="7"/>
      <c r="CEJ23" s="7"/>
      <c r="CEK23" s="7"/>
      <c r="CEL23" s="7"/>
      <c r="CEM23" s="7"/>
      <c r="CEN23" s="7"/>
      <c r="CEO23" s="7"/>
      <c r="CEP23" s="7"/>
      <c r="CEQ23" s="7"/>
      <c r="CER23" s="7"/>
      <c r="CES23" s="7"/>
      <c r="CET23" s="7"/>
      <c r="CEU23" s="7"/>
      <c r="CEV23" s="7"/>
      <c r="CEW23" s="7"/>
      <c r="CEX23" s="7"/>
      <c r="CEY23" s="7"/>
      <c r="CEZ23" s="7"/>
      <c r="CFA23" s="7"/>
      <c r="CFB23" s="7"/>
      <c r="CFC23" s="7"/>
      <c r="CFD23" s="7"/>
      <c r="CFE23" s="7"/>
      <c r="CFF23" s="7"/>
      <c r="CFG23" s="7"/>
      <c r="CFH23" s="7"/>
      <c r="CFI23" s="7"/>
      <c r="CFJ23" s="7"/>
      <c r="CFK23" s="7"/>
      <c r="CFL23" s="7"/>
      <c r="CFM23" s="7"/>
      <c r="CFN23" s="7"/>
      <c r="CFO23" s="7"/>
      <c r="CFP23" s="7"/>
      <c r="CFQ23" s="7"/>
      <c r="CFR23" s="7"/>
      <c r="CFS23" s="7"/>
      <c r="CFT23" s="7"/>
      <c r="CFU23" s="7"/>
      <c r="CFV23" s="7"/>
      <c r="CFW23" s="7"/>
      <c r="CFX23" s="7"/>
      <c r="CFY23" s="7"/>
      <c r="CFZ23" s="7"/>
      <c r="CGA23" s="7"/>
      <c r="CGB23" s="7"/>
      <c r="CGC23" s="7"/>
      <c r="CGD23" s="7"/>
      <c r="CGE23" s="7"/>
      <c r="CGF23" s="7"/>
      <c r="CGG23" s="7"/>
      <c r="CGH23" s="7"/>
      <c r="CGI23" s="7"/>
      <c r="CGJ23" s="7"/>
      <c r="CGK23" s="7"/>
      <c r="CGL23" s="7"/>
      <c r="CGM23" s="7"/>
      <c r="CGN23" s="7"/>
      <c r="CGO23" s="7"/>
      <c r="CGP23" s="7"/>
      <c r="CGQ23" s="7"/>
      <c r="CGR23" s="7"/>
      <c r="CGS23" s="7"/>
      <c r="CGT23" s="7"/>
      <c r="CGU23" s="7"/>
      <c r="CGV23" s="7"/>
      <c r="CGW23" s="7"/>
      <c r="CGX23" s="7"/>
      <c r="CGY23" s="7"/>
      <c r="CGZ23" s="7"/>
      <c r="CHA23" s="7"/>
      <c r="CHB23" s="7"/>
      <c r="CHC23" s="7"/>
      <c r="CHD23" s="7"/>
      <c r="CHE23" s="7"/>
      <c r="CHF23" s="7"/>
      <c r="CHG23" s="7"/>
      <c r="CHH23" s="7"/>
      <c r="CHI23" s="7"/>
      <c r="CHJ23" s="7"/>
      <c r="CHK23" s="7"/>
      <c r="CHL23" s="7"/>
      <c r="CHM23" s="7"/>
      <c r="CHN23" s="7"/>
      <c r="CHO23" s="7"/>
      <c r="CHP23" s="7"/>
      <c r="CHQ23" s="7"/>
      <c r="CHR23" s="7"/>
      <c r="CHS23" s="7"/>
      <c r="CHT23" s="7"/>
      <c r="CHU23" s="7"/>
      <c r="CHV23" s="7"/>
      <c r="CHW23" s="7"/>
      <c r="CHX23" s="7"/>
      <c r="CHY23" s="7"/>
      <c r="CHZ23" s="7"/>
      <c r="CIA23" s="7"/>
      <c r="CIB23" s="7"/>
      <c r="CIC23" s="7"/>
      <c r="CID23" s="7"/>
      <c r="CIE23" s="7"/>
      <c r="CIF23" s="7"/>
      <c r="CIG23" s="7"/>
      <c r="CIH23" s="7"/>
      <c r="CII23" s="7"/>
      <c r="CIJ23" s="7"/>
      <c r="CIK23" s="7"/>
      <c r="CIL23" s="7"/>
      <c r="CIM23" s="7"/>
      <c r="CIN23" s="7"/>
      <c r="CIO23" s="7"/>
      <c r="CIP23" s="7"/>
      <c r="CIQ23" s="7"/>
      <c r="CIR23" s="7"/>
      <c r="CIS23" s="7"/>
      <c r="CIT23" s="7"/>
      <c r="CIU23" s="7"/>
      <c r="CIV23" s="7"/>
      <c r="CIW23" s="7"/>
      <c r="CIX23" s="7"/>
      <c r="CIY23" s="7"/>
      <c r="CIZ23" s="7"/>
      <c r="CJA23" s="7"/>
      <c r="CJB23" s="7"/>
      <c r="CJC23" s="7"/>
      <c r="CJD23" s="7"/>
      <c r="CJE23" s="7"/>
      <c r="CJF23" s="7"/>
      <c r="CJG23" s="7"/>
      <c r="CJH23" s="7"/>
      <c r="CJI23" s="7"/>
      <c r="CJJ23" s="7"/>
      <c r="CJK23" s="7"/>
      <c r="CJL23" s="7"/>
      <c r="CJM23" s="7"/>
      <c r="CJN23" s="7"/>
      <c r="CJO23" s="7"/>
      <c r="CJP23" s="7"/>
      <c r="CJQ23" s="7"/>
      <c r="CJR23" s="7"/>
      <c r="CJS23" s="7"/>
      <c r="CJT23" s="7"/>
      <c r="CJU23" s="7"/>
      <c r="CJV23" s="7"/>
      <c r="CJW23" s="7"/>
      <c r="CJX23" s="7"/>
      <c r="CJY23" s="7"/>
      <c r="CJZ23" s="7"/>
      <c r="CKA23" s="7"/>
      <c r="CKB23" s="7"/>
      <c r="CKC23" s="7"/>
      <c r="CKD23" s="7"/>
      <c r="CKE23" s="7"/>
      <c r="CKF23" s="7"/>
      <c r="CKG23" s="7"/>
      <c r="CKH23" s="7"/>
      <c r="CKI23" s="7"/>
      <c r="CKJ23" s="7"/>
      <c r="CKK23" s="7"/>
      <c r="CKL23" s="7"/>
      <c r="CKM23" s="7"/>
      <c r="CKN23" s="7"/>
      <c r="CKO23" s="7"/>
      <c r="CKP23" s="7"/>
      <c r="CKQ23" s="7"/>
      <c r="CKR23" s="7"/>
      <c r="CKS23" s="7"/>
      <c r="CKT23" s="7"/>
      <c r="CKU23" s="7"/>
      <c r="CKV23" s="7"/>
      <c r="CKW23" s="7"/>
      <c r="CKX23" s="7"/>
      <c r="CKY23" s="7"/>
      <c r="CKZ23" s="7"/>
      <c r="CLA23" s="7"/>
      <c r="CLB23" s="7"/>
      <c r="CLC23" s="7"/>
      <c r="CLD23" s="7"/>
      <c r="CLE23" s="7"/>
      <c r="CLF23" s="7"/>
      <c r="CLG23" s="7"/>
      <c r="CLH23" s="7"/>
      <c r="CLI23" s="7"/>
      <c r="CLJ23" s="7"/>
      <c r="CLK23" s="7"/>
      <c r="CLL23" s="7"/>
      <c r="CLM23" s="7"/>
      <c r="CLN23" s="7"/>
      <c r="CLO23" s="7"/>
      <c r="CLP23" s="7"/>
      <c r="CLQ23" s="7"/>
      <c r="CLR23" s="7"/>
      <c r="CLS23" s="7"/>
      <c r="CLT23" s="7"/>
      <c r="CLU23" s="7"/>
      <c r="CLV23" s="7"/>
      <c r="CLW23" s="7"/>
      <c r="CLX23" s="7"/>
      <c r="CLY23" s="7"/>
      <c r="CLZ23" s="7"/>
      <c r="CMA23" s="7"/>
      <c r="CMB23" s="7"/>
      <c r="CMC23" s="7"/>
      <c r="CMD23" s="7"/>
      <c r="CME23" s="7"/>
      <c r="CMF23" s="7"/>
      <c r="CMG23" s="7"/>
      <c r="CMH23" s="7"/>
      <c r="CMI23" s="7"/>
      <c r="CMJ23" s="7"/>
      <c r="CMK23" s="7"/>
      <c r="CML23" s="7"/>
      <c r="CMM23" s="7"/>
      <c r="CMN23" s="7"/>
      <c r="CMO23" s="7"/>
      <c r="CMP23" s="7"/>
      <c r="CMQ23" s="7"/>
      <c r="CMR23" s="7"/>
      <c r="CMS23" s="7"/>
      <c r="CMT23" s="7"/>
      <c r="CMU23" s="7"/>
      <c r="CMV23" s="7"/>
      <c r="CMW23" s="7"/>
      <c r="CMX23" s="7"/>
      <c r="CMY23" s="7"/>
      <c r="CMZ23" s="7"/>
      <c r="CNA23" s="7"/>
      <c r="CNB23" s="7"/>
      <c r="CNC23" s="7"/>
      <c r="CND23" s="7"/>
      <c r="CNE23" s="7"/>
      <c r="CNF23" s="7"/>
      <c r="CNG23" s="7"/>
      <c r="CNH23" s="7"/>
      <c r="CNI23" s="7"/>
      <c r="CNJ23" s="7"/>
      <c r="CNK23" s="7"/>
      <c r="CNL23" s="7"/>
      <c r="CNM23" s="7"/>
      <c r="CNN23" s="7"/>
      <c r="CNO23" s="7"/>
      <c r="CNP23" s="7"/>
      <c r="CNQ23" s="7"/>
      <c r="CNR23" s="7"/>
      <c r="CNS23" s="7"/>
      <c r="CNT23" s="7"/>
      <c r="CNU23" s="7"/>
      <c r="CNV23" s="7"/>
      <c r="CNW23" s="7"/>
      <c r="CNX23" s="7"/>
      <c r="CNY23" s="7"/>
      <c r="CNZ23" s="7"/>
      <c r="COA23" s="7"/>
      <c r="COB23" s="7"/>
      <c r="COC23" s="7"/>
      <c r="COD23" s="7"/>
      <c r="COE23" s="7"/>
      <c r="COF23" s="7"/>
      <c r="COG23" s="7"/>
      <c r="COH23" s="7"/>
      <c r="COI23" s="7"/>
      <c r="COJ23" s="7"/>
      <c r="COK23" s="7"/>
      <c r="COL23" s="7"/>
      <c r="COM23" s="7"/>
      <c r="CON23" s="7"/>
      <c r="COO23" s="7"/>
      <c r="COP23" s="7"/>
      <c r="COQ23" s="7"/>
      <c r="COR23" s="7"/>
      <c r="COS23" s="7"/>
      <c r="COT23" s="7"/>
      <c r="COU23" s="7"/>
      <c r="COV23" s="7"/>
      <c r="COW23" s="7"/>
      <c r="COX23" s="7"/>
      <c r="COY23" s="7"/>
      <c r="COZ23" s="7"/>
      <c r="CPA23" s="7"/>
      <c r="CPB23" s="7"/>
      <c r="CPC23" s="7"/>
      <c r="CPD23" s="7"/>
      <c r="CPE23" s="7"/>
      <c r="CPF23" s="7"/>
      <c r="CPG23" s="7"/>
      <c r="CPH23" s="7"/>
      <c r="CPI23" s="7"/>
      <c r="CPJ23" s="7"/>
      <c r="CPK23" s="7"/>
      <c r="CPL23" s="7"/>
      <c r="CPM23" s="7"/>
      <c r="CPN23" s="7"/>
      <c r="CPO23" s="7"/>
      <c r="CPP23" s="7"/>
      <c r="CPQ23" s="7"/>
      <c r="CPR23" s="7"/>
      <c r="CPS23" s="7"/>
      <c r="CPT23" s="7"/>
      <c r="CPU23" s="7"/>
      <c r="CPV23" s="7"/>
      <c r="CPW23" s="7"/>
      <c r="CPX23" s="7"/>
      <c r="CPY23" s="7"/>
      <c r="CPZ23" s="7"/>
      <c r="CQA23" s="7"/>
      <c r="CQB23" s="7"/>
      <c r="CQC23" s="7"/>
      <c r="CQD23" s="7"/>
      <c r="CQE23" s="7"/>
      <c r="CQF23" s="7"/>
      <c r="CQG23" s="7"/>
      <c r="CQH23" s="7"/>
      <c r="CQI23" s="7"/>
      <c r="CQJ23" s="7"/>
      <c r="CQK23" s="7"/>
      <c r="CQL23" s="7"/>
      <c r="CQM23" s="7"/>
      <c r="CQN23" s="7"/>
      <c r="CQO23" s="7"/>
      <c r="CQP23" s="7"/>
      <c r="CQQ23" s="7"/>
      <c r="CQR23" s="7"/>
      <c r="CQS23" s="7"/>
      <c r="CQT23" s="7"/>
      <c r="CQU23" s="7"/>
      <c r="CQV23" s="7"/>
      <c r="CQW23" s="7"/>
      <c r="CQX23" s="7"/>
      <c r="CQY23" s="7"/>
      <c r="CQZ23" s="7"/>
      <c r="CRA23" s="7"/>
      <c r="CRB23" s="7"/>
      <c r="CRC23" s="7"/>
      <c r="CRD23" s="7"/>
      <c r="CRE23" s="7"/>
      <c r="CRF23" s="7"/>
      <c r="CRG23" s="7"/>
      <c r="CRH23" s="7"/>
      <c r="CRI23" s="7"/>
      <c r="CRJ23" s="7"/>
      <c r="CRK23" s="7"/>
      <c r="CRL23" s="7"/>
      <c r="CRM23" s="7"/>
      <c r="CRN23" s="7"/>
      <c r="CRO23" s="7"/>
      <c r="CRP23" s="7"/>
      <c r="CRQ23" s="7"/>
      <c r="CRR23" s="7"/>
      <c r="CRS23" s="7"/>
      <c r="CRT23" s="7"/>
      <c r="CRU23" s="7"/>
      <c r="CRV23" s="7"/>
      <c r="CRW23" s="7"/>
      <c r="CRX23" s="7"/>
      <c r="CRY23" s="7"/>
      <c r="CRZ23" s="7"/>
      <c r="CSA23" s="7"/>
      <c r="CSB23" s="7"/>
      <c r="CSC23" s="7"/>
      <c r="CSD23" s="7"/>
      <c r="CSE23" s="7"/>
      <c r="CSF23" s="7"/>
      <c r="CSG23" s="7"/>
      <c r="CSH23" s="7"/>
      <c r="CSI23" s="7"/>
      <c r="CSJ23" s="7"/>
      <c r="CSK23" s="7"/>
      <c r="CSL23" s="7"/>
      <c r="CSM23" s="7"/>
      <c r="CSN23" s="7"/>
      <c r="CSO23" s="7"/>
      <c r="CSP23" s="7"/>
      <c r="CSQ23" s="7"/>
      <c r="CSR23" s="7"/>
      <c r="CSS23" s="7"/>
      <c r="CST23" s="7"/>
      <c r="CSU23" s="7"/>
      <c r="CSV23" s="7"/>
      <c r="CSW23" s="7"/>
      <c r="CSX23" s="7"/>
      <c r="CSY23" s="7"/>
      <c r="CSZ23" s="7"/>
      <c r="CTA23" s="7"/>
      <c r="CTB23" s="7"/>
      <c r="CTC23" s="7"/>
      <c r="CTD23" s="7"/>
      <c r="CTE23" s="7"/>
      <c r="CTF23" s="7"/>
      <c r="CTG23" s="7"/>
      <c r="CTH23" s="7"/>
      <c r="CTI23" s="7"/>
      <c r="CTJ23" s="7"/>
      <c r="CTK23" s="7"/>
      <c r="CTL23" s="7"/>
      <c r="CTM23" s="7"/>
      <c r="CTN23" s="7"/>
      <c r="CTO23" s="7"/>
      <c r="CTP23" s="7"/>
      <c r="CTQ23" s="7"/>
      <c r="CTR23" s="7"/>
      <c r="CTS23" s="7"/>
      <c r="CTT23" s="7"/>
      <c r="CTU23" s="7"/>
      <c r="CTV23" s="7"/>
      <c r="CTW23" s="7"/>
      <c r="CTX23" s="7"/>
      <c r="CTY23" s="7"/>
      <c r="CTZ23" s="7"/>
      <c r="CUA23" s="7"/>
      <c r="CUB23" s="7"/>
      <c r="CUC23" s="7"/>
      <c r="CUD23" s="7"/>
      <c r="CUE23" s="7"/>
      <c r="CUF23" s="7"/>
      <c r="CUG23" s="7"/>
      <c r="CUH23" s="7"/>
      <c r="CUI23" s="7"/>
      <c r="CUJ23" s="7"/>
      <c r="CUK23" s="7"/>
      <c r="CUL23" s="7"/>
      <c r="CUM23" s="7"/>
      <c r="CUN23" s="7"/>
      <c r="CUO23" s="7"/>
      <c r="CUP23" s="7"/>
      <c r="CUQ23" s="7"/>
      <c r="CUR23" s="7"/>
      <c r="CUS23" s="7"/>
      <c r="CUT23" s="7"/>
      <c r="CUU23" s="7"/>
      <c r="CUV23" s="7"/>
      <c r="CUW23" s="7"/>
      <c r="CUX23" s="7"/>
      <c r="CUY23" s="7"/>
      <c r="CUZ23" s="7"/>
      <c r="CVA23" s="7"/>
      <c r="CVB23" s="7"/>
      <c r="CVC23" s="7"/>
      <c r="CVD23" s="7"/>
      <c r="CVE23" s="7"/>
      <c r="CVF23" s="7"/>
      <c r="CVG23" s="7"/>
      <c r="CVH23" s="7"/>
      <c r="CVI23" s="7"/>
      <c r="CVJ23" s="7"/>
      <c r="CVK23" s="7"/>
      <c r="CVL23" s="7"/>
      <c r="CVM23" s="7"/>
      <c r="CVN23" s="7"/>
      <c r="CVO23" s="7"/>
      <c r="CVP23" s="7"/>
      <c r="CVQ23" s="7"/>
      <c r="CVR23" s="7"/>
      <c r="CVS23" s="7"/>
      <c r="CVT23" s="7"/>
      <c r="CVU23" s="7"/>
      <c r="CVV23" s="7"/>
      <c r="CVW23" s="7"/>
      <c r="CVX23" s="7"/>
      <c r="CVY23" s="7"/>
      <c r="CVZ23" s="7"/>
      <c r="CWA23" s="7"/>
      <c r="CWB23" s="7"/>
      <c r="CWC23" s="7"/>
      <c r="CWD23" s="7"/>
      <c r="CWE23" s="7"/>
      <c r="CWF23" s="7"/>
      <c r="CWG23" s="7"/>
      <c r="CWH23" s="7"/>
      <c r="CWI23" s="7"/>
      <c r="CWJ23" s="7"/>
      <c r="CWK23" s="7"/>
      <c r="CWL23" s="7"/>
      <c r="CWM23" s="7"/>
      <c r="CWN23" s="7"/>
      <c r="CWO23" s="7"/>
      <c r="CWP23" s="7"/>
      <c r="CWQ23" s="7"/>
      <c r="CWR23" s="7"/>
      <c r="CWS23" s="7"/>
      <c r="CWT23" s="7"/>
      <c r="CWU23" s="7"/>
      <c r="CWV23" s="7"/>
      <c r="CWW23" s="7"/>
      <c r="CWX23" s="7"/>
      <c r="CWY23" s="7"/>
      <c r="CWZ23" s="7"/>
      <c r="CXA23" s="7"/>
      <c r="CXB23" s="7"/>
      <c r="CXC23" s="7"/>
      <c r="CXD23" s="7"/>
      <c r="CXE23" s="7"/>
      <c r="CXF23" s="7"/>
      <c r="CXG23" s="7"/>
      <c r="CXH23" s="7"/>
      <c r="CXI23" s="7"/>
      <c r="CXJ23" s="7"/>
      <c r="CXK23" s="7"/>
      <c r="CXL23" s="7"/>
      <c r="CXM23" s="7"/>
      <c r="CXN23" s="7"/>
      <c r="CXO23" s="7"/>
      <c r="CXP23" s="7"/>
      <c r="CXQ23" s="7"/>
      <c r="CXR23" s="7"/>
      <c r="CXS23" s="7"/>
      <c r="CXT23" s="7"/>
      <c r="CXU23" s="7"/>
      <c r="CXV23" s="7"/>
      <c r="CXW23" s="7"/>
      <c r="CXX23" s="7"/>
      <c r="CXY23" s="7"/>
      <c r="CXZ23" s="7"/>
      <c r="CYA23" s="7"/>
      <c r="CYB23" s="7"/>
      <c r="CYC23" s="7"/>
      <c r="CYD23" s="7"/>
      <c r="CYE23" s="7"/>
      <c r="CYF23" s="7"/>
      <c r="CYG23" s="7"/>
      <c r="CYH23" s="7"/>
      <c r="CYI23" s="7"/>
      <c r="CYJ23" s="7"/>
      <c r="CYK23" s="7"/>
      <c r="CYL23" s="7"/>
      <c r="CYM23" s="7"/>
      <c r="CYN23" s="7"/>
      <c r="CYO23" s="7"/>
      <c r="CYP23" s="7"/>
      <c r="CYQ23" s="7"/>
      <c r="CYR23" s="7"/>
      <c r="CYS23" s="7"/>
      <c r="CYT23" s="7"/>
      <c r="CYU23" s="7"/>
      <c r="CYV23" s="7"/>
      <c r="CYW23" s="7"/>
      <c r="CYX23" s="7"/>
      <c r="CYY23" s="7"/>
      <c r="CYZ23" s="7"/>
      <c r="CZA23" s="7"/>
      <c r="CZB23" s="7"/>
      <c r="CZC23" s="7"/>
      <c r="CZD23" s="7"/>
      <c r="CZE23" s="7"/>
      <c r="CZF23" s="7"/>
      <c r="CZG23" s="7"/>
      <c r="CZH23" s="7"/>
      <c r="CZI23" s="7"/>
      <c r="CZJ23" s="7"/>
      <c r="CZK23" s="7"/>
      <c r="CZL23" s="7"/>
      <c r="CZM23" s="7"/>
      <c r="CZN23" s="7"/>
      <c r="CZO23" s="7"/>
      <c r="CZP23" s="7"/>
      <c r="CZQ23" s="7"/>
      <c r="CZR23" s="7"/>
      <c r="CZS23" s="7"/>
      <c r="CZT23" s="7"/>
      <c r="CZU23" s="7"/>
      <c r="CZV23" s="7"/>
      <c r="CZW23" s="7"/>
      <c r="CZX23" s="7"/>
      <c r="CZY23" s="7"/>
      <c r="CZZ23" s="7"/>
      <c r="DAA23" s="7"/>
      <c r="DAB23" s="7"/>
      <c r="DAC23" s="7"/>
      <c r="DAD23" s="7"/>
      <c r="DAE23" s="7"/>
      <c r="DAF23" s="7"/>
      <c r="DAG23" s="7"/>
      <c r="DAH23" s="7"/>
      <c r="DAI23" s="7"/>
      <c r="DAJ23" s="7"/>
      <c r="DAK23" s="7"/>
      <c r="DAL23" s="7"/>
      <c r="DAM23" s="7"/>
      <c r="DAN23" s="7"/>
      <c r="DAO23" s="7"/>
      <c r="DAP23" s="7"/>
      <c r="DAQ23" s="7"/>
      <c r="DAR23" s="7"/>
      <c r="DAS23" s="7"/>
      <c r="DAT23" s="7"/>
      <c r="DAU23" s="7"/>
      <c r="DAV23" s="7"/>
      <c r="DAW23" s="7"/>
      <c r="DAX23" s="7"/>
      <c r="DAY23" s="7"/>
      <c r="DAZ23" s="7"/>
      <c r="DBA23" s="7"/>
      <c r="DBB23" s="7"/>
      <c r="DBC23" s="7"/>
      <c r="DBD23" s="7"/>
      <c r="DBE23" s="7"/>
      <c r="DBF23" s="7"/>
      <c r="DBG23" s="7"/>
      <c r="DBH23" s="7"/>
      <c r="DBI23" s="7"/>
      <c r="DBJ23" s="7"/>
      <c r="DBK23" s="7"/>
      <c r="DBL23" s="7"/>
      <c r="DBM23" s="7"/>
      <c r="DBN23" s="7"/>
      <c r="DBO23" s="7"/>
      <c r="DBP23" s="7"/>
      <c r="DBQ23" s="7"/>
      <c r="DBR23" s="7"/>
      <c r="DBS23" s="7"/>
      <c r="DBT23" s="7"/>
      <c r="DBU23" s="7"/>
      <c r="DBV23" s="7"/>
      <c r="DBW23" s="7"/>
      <c r="DBX23" s="7"/>
      <c r="DBY23" s="7"/>
      <c r="DBZ23" s="7"/>
      <c r="DCA23" s="7"/>
      <c r="DCB23" s="7"/>
      <c r="DCC23" s="7"/>
      <c r="DCD23" s="7"/>
      <c r="DCE23" s="7"/>
      <c r="DCF23" s="7"/>
      <c r="DCG23" s="7"/>
      <c r="DCH23" s="7"/>
      <c r="DCI23" s="7"/>
      <c r="DCJ23" s="7"/>
      <c r="DCK23" s="7"/>
      <c r="DCL23" s="7"/>
      <c r="DCM23" s="7"/>
      <c r="DCN23" s="7"/>
      <c r="DCO23" s="7"/>
      <c r="DCP23" s="7"/>
      <c r="DCQ23" s="7"/>
      <c r="DCR23" s="7"/>
      <c r="DCS23" s="7"/>
      <c r="DCT23" s="7"/>
      <c r="DCU23" s="7"/>
      <c r="DCV23" s="7"/>
      <c r="DCW23" s="7"/>
      <c r="DCX23" s="7"/>
      <c r="DCY23" s="7"/>
      <c r="DCZ23" s="7"/>
      <c r="DDA23" s="7"/>
      <c r="DDB23" s="7"/>
      <c r="DDC23" s="7"/>
      <c r="DDD23" s="7"/>
      <c r="DDE23" s="7"/>
      <c r="DDF23" s="7"/>
      <c r="DDG23" s="7"/>
      <c r="DDH23" s="7"/>
      <c r="DDI23" s="7"/>
      <c r="DDJ23" s="7"/>
      <c r="DDK23" s="7"/>
      <c r="DDL23" s="7"/>
      <c r="DDM23" s="7"/>
      <c r="DDN23" s="7"/>
      <c r="DDO23" s="7"/>
      <c r="DDP23" s="7"/>
      <c r="DDQ23" s="7"/>
      <c r="DDR23" s="7"/>
      <c r="DDS23" s="7"/>
      <c r="DDT23" s="7"/>
      <c r="DDU23" s="7"/>
      <c r="DDV23" s="7"/>
      <c r="DDW23" s="7"/>
      <c r="DDX23" s="7"/>
      <c r="DDY23" s="7"/>
      <c r="DDZ23" s="7"/>
      <c r="DEA23" s="7"/>
      <c r="DEB23" s="7"/>
      <c r="DEC23" s="7"/>
      <c r="DED23" s="7"/>
      <c r="DEE23" s="7"/>
      <c r="DEF23" s="7"/>
      <c r="DEG23" s="7"/>
      <c r="DEH23" s="7"/>
      <c r="DEI23" s="7"/>
      <c r="DEJ23" s="7"/>
      <c r="DEK23" s="7"/>
      <c r="DEL23" s="7"/>
      <c r="DEM23" s="7"/>
      <c r="DEN23" s="7"/>
      <c r="DEO23" s="7"/>
      <c r="DEP23" s="7"/>
      <c r="DEQ23" s="7"/>
      <c r="DER23" s="7"/>
      <c r="DES23" s="7"/>
      <c r="DET23" s="7"/>
      <c r="DEU23" s="7"/>
      <c r="DEV23" s="7"/>
      <c r="DEW23" s="7"/>
      <c r="DEX23" s="7"/>
      <c r="DEY23" s="7"/>
      <c r="DEZ23" s="7"/>
      <c r="DFA23" s="7"/>
      <c r="DFB23" s="7"/>
      <c r="DFC23" s="7"/>
      <c r="DFD23" s="7"/>
      <c r="DFE23" s="7"/>
      <c r="DFF23" s="7"/>
      <c r="DFG23" s="7"/>
      <c r="DFH23" s="7"/>
      <c r="DFI23" s="7"/>
      <c r="DFJ23" s="7"/>
      <c r="DFK23" s="7"/>
      <c r="DFL23" s="7"/>
      <c r="DFM23" s="7"/>
      <c r="DFN23" s="7"/>
      <c r="DFO23" s="7"/>
      <c r="DFP23" s="7"/>
      <c r="DFQ23" s="7"/>
      <c r="DFR23" s="7"/>
      <c r="DFS23" s="7"/>
      <c r="DFT23" s="7"/>
      <c r="DFU23" s="7"/>
      <c r="DFV23" s="7"/>
      <c r="DFW23" s="7"/>
      <c r="DFX23" s="7"/>
      <c r="DFY23" s="7"/>
      <c r="DFZ23" s="7"/>
      <c r="DGA23" s="7"/>
      <c r="DGB23" s="7"/>
      <c r="DGC23" s="7"/>
      <c r="DGD23" s="7"/>
      <c r="DGE23" s="7"/>
      <c r="DGF23" s="7"/>
      <c r="DGG23" s="7"/>
      <c r="DGH23" s="7"/>
      <c r="DGI23" s="7"/>
      <c r="DGJ23" s="7"/>
      <c r="DGK23" s="7"/>
      <c r="DGL23" s="7"/>
      <c r="DGM23" s="7"/>
      <c r="DGN23" s="7"/>
      <c r="DGO23" s="7"/>
      <c r="DGP23" s="7"/>
      <c r="DGQ23" s="7"/>
      <c r="DGR23" s="7"/>
      <c r="DGS23" s="7"/>
      <c r="DGT23" s="7"/>
      <c r="DGU23" s="7"/>
      <c r="DGV23" s="7"/>
      <c r="DGW23" s="7"/>
      <c r="DGX23" s="7"/>
      <c r="DGY23" s="7"/>
      <c r="DGZ23" s="7"/>
      <c r="DHA23" s="7"/>
      <c r="DHB23" s="7"/>
      <c r="DHC23" s="7"/>
      <c r="DHD23" s="7"/>
      <c r="DHE23" s="7"/>
      <c r="DHF23" s="7"/>
      <c r="DHG23" s="7"/>
      <c r="DHH23" s="7"/>
      <c r="DHI23" s="7"/>
      <c r="DHJ23" s="7"/>
      <c r="DHK23" s="7"/>
      <c r="DHL23" s="7"/>
      <c r="DHM23" s="7"/>
      <c r="DHN23" s="7"/>
      <c r="DHO23" s="7"/>
      <c r="DHP23" s="7"/>
      <c r="DHQ23" s="7"/>
      <c r="DHR23" s="7"/>
      <c r="DHS23" s="7"/>
      <c r="DHT23" s="7"/>
      <c r="DHU23" s="7"/>
      <c r="DHV23" s="7"/>
      <c r="DHW23" s="7"/>
      <c r="DHX23" s="7"/>
      <c r="DHY23" s="7"/>
      <c r="DHZ23" s="7"/>
      <c r="DIA23" s="7"/>
      <c r="DIB23" s="7"/>
      <c r="DIC23" s="7"/>
      <c r="DID23" s="7"/>
      <c r="DIE23" s="7"/>
      <c r="DIF23" s="7"/>
      <c r="DIG23" s="7"/>
      <c r="DIH23" s="7"/>
      <c r="DII23" s="7"/>
      <c r="DIJ23" s="7"/>
      <c r="DIK23" s="7"/>
      <c r="DIL23" s="7"/>
      <c r="DIM23" s="7"/>
      <c r="DIN23" s="7"/>
      <c r="DIO23" s="7"/>
      <c r="DIP23" s="7"/>
      <c r="DIQ23" s="7"/>
      <c r="DIR23" s="7"/>
      <c r="DIS23" s="7"/>
      <c r="DIT23" s="7"/>
      <c r="DIU23" s="7"/>
      <c r="DIV23" s="7"/>
      <c r="DIW23" s="7"/>
      <c r="DIX23" s="7"/>
      <c r="DIY23" s="7"/>
      <c r="DIZ23" s="7"/>
      <c r="DJA23" s="7"/>
      <c r="DJB23" s="7"/>
      <c r="DJC23" s="7"/>
      <c r="DJD23" s="7"/>
      <c r="DJE23" s="7"/>
      <c r="DJF23" s="7"/>
      <c r="DJG23" s="7"/>
      <c r="DJH23" s="7"/>
      <c r="DJI23" s="7"/>
      <c r="DJJ23" s="7"/>
      <c r="DJK23" s="7"/>
      <c r="DJL23" s="7"/>
      <c r="DJM23" s="7"/>
      <c r="DJN23" s="7"/>
      <c r="DJO23" s="7"/>
      <c r="DJP23" s="7"/>
      <c r="DJQ23" s="7"/>
      <c r="DJR23" s="7"/>
      <c r="DJS23" s="7"/>
      <c r="DJT23" s="7"/>
      <c r="DJU23" s="7"/>
      <c r="DJV23" s="7"/>
      <c r="DJW23" s="7"/>
      <c r="DJX23" s="7"/>
      <c r="DJY23" s="7"/>
      <c r="DJZ23" s="7"/>
      <c r="DKA23" s="7"/>
      <c r="DKB23" s="7"/>
      <c r="DKC23" s="7"/>
      <c r="DKD23" s="7"/>
      <c r="DKE23" s="7"/>
      <c r="DKF23" s="7"/>
      <c r="DKG23" s="7"/>
      <c r="DKH23" s="7"/>
      <c r="DKI23" s="7"/>
      <c r="DKJ23" s="7"/>
      <c r="DKK23" s="7"/>
      <c r="DKL23" s="7"/>
      <c r="DKM23" s="7"/>
      <c r="DKN23" s="7"/>
      <c r="DKO23" s="7"/>
      <c r="DKP23" s="7"/>
      <c r="DKQ23" s="7"/>
      <c r="DKR23" s="7"/>
      <c r="DKS23" s="7"/>
      <c r="DKT23" s="7"/>
      <c r="DKU23" s="7"/>
      <c r="DKV23" s="7"/>
      <c r="DKW23" s="7"/>
      <c r="DKX23" s="7"/>
      <c r="DKY23" s="7"/>
      <c r="DKZ23" s="7"/>
      <c r="DLA23" s="7"/>
      <c r="DLB23" s="7"/>
      <c r="DLC23" s="7"/>
      <c r="DLD23" s="7"/>
      <c r="DLE23" s="7"/>
      <c r="DLF23" s="7"/>
      <c r="DLG23" s="7"/>
      <c r="DLH23" s="7"/>
      <c r="DLI23" s="7"/>
      <c r="DLJ23" s="7"/>
      <c r="DLK23" s="7"/>
      <c r="DLL23" s="7"/>
      <c r="DLM23" s="7"/>
      <c r="DLN23" s="7"/>
      <c r="DLO23" s="7"/>
      <c r="DLP23" s="7"/>
      <c r="DLQ23" s="7"/>
      <c r="DLR23" s="7"/>
      <c r="DLS23" s="7"/>
      <c r="DLT23" s="7"/>
      <c r="DLU23" s="7"/>
      <c r="DLV23" s="7"/>
      <c r="DLW23" s="7"/>
      <c r="DLX23" s="7"/>
      <c r="DLY23" s="7"/>
      <c r="DLZ23" s="7"/>
      <c r="DMA23" s="7"/>
      <c r="DMB23" s="7"/>
      <c r="DMC23" s="7"/>
      <c r="DMD23" s="7"/>
      <c r="DME23" s="7"/>
      <c r="DMF23" s="7"/>
      <c r="DMG23" s="7"/>
      <c r="DMH23" s="7"/>
      <c r="DMI23" s="7"/>
      <c r="DMJ23" s="7"/>
      <c r="DMK23" s="7"/>
      <c r="DML23" s="7"/>
      <c r="DMM23" s="7"/>
      <c r="DMN23" s="7"/>
      <c r="DMO23" s="7"/>
      <c r="DMP23" s="7"/>
      <c r="DMQ23" s="7"/>
      <c r="DMR23" s="7"/>
      <c r="DMS23" s="7"/>
      <c r="DMT23" s="7"/>
      <c r="DMU23" s="7"/>
      <c r="DMV23" s="7"/>
      <c r="DMW23" s="7"/>
      <c r="DMX23" s="7"/>
      <c r="DMY23" s="7"/>
      <c r="DMZ23" s="7"/>
      <c r="DNA23" s="7"/>
      <c r="DNB23" s="7"/>
      <c r="DNC23" s="7"/>
      <c r="DND23" s="7"/>
      <c r="DNE23" s="7"/>
      <c r="DNF23" s="7"/>
      <c r="DNG23" s="7"/>
      <c r="DNH23" s="7"/>
      <c r="DNI23" s="7"/>
      <c r="DNJ23" s="7"/>
      <c r="DNK23" s="7"/>
      <c r="DNL23" s="7"/>
      <c r="DNM23" s="7"/>
      <c r="DNN23" s="7"/>
      <c r="DNO23" s="7"/>
      <c r="DNP23" s="7"/>
      <c r="DNQ23" s="7"/>
      <c r="DNR23" s="7"/>
      <c r="DNS23" s="7"/>
      <c r="DNT23" s="7"/>
      <c r="DNU23" s="7"/>
      <c r="DNV23" s="7"/>
      <c r="DNW23" s="7"/>
      <c r="DNX23" s="7"/>
      <c r="DNY23" s="7"/>
      <c r="DNZ23" s="7"/>
      <c r="DOA23" s="7"/>
      <c r="DOB23" s="7"/>
      <c r="DOC23" s="7"/>
      <c r="DOD23" s="7"/>
      <c r="DOE23" s="7"/>
      <c r="DOF23" s="7"/>
      <c r="DOG23" s="7"/>
      <c r="DOH23" s="7"/>
      <c r="DOI23" s="7"/>
      <c r="DOJ23" s="7"/>
      <c r="DOK23" s="7"/>
      <c r="DOL23" s="7"/>
      <c r="DOM23" s="7"/>
      <c r="DON23" s="7"/>
      <c r="DOO23" s="7"/>
      <c r="DOP23" s="7"/>
      <c r="DOQ23" s="7"/>
      <c r="DOR23" s="7"/>
      <c r="DOS23" s="7"/>
      <c r="DOT23" s="7"/>
      <c r="DOU23" s="7"/>
      <c r="DOV23" s="7"/>
      <c r="DOW23" s="7"/>
      <c r="DOX23" s="7"/>
      <c r="DOY23" s="7"/>
      <c r="DOZ23" s="7"/>
      <c r="DPA23" s="7"/>
    </row>
    <row r="24" spans="2:3121" s="86" customFormat="1" ht="12" customHeight="1" x14ac:dyDescent="0.45">
      <c r="B24" s="181"/>
      <c r="C24" s="163"/>
      <c r="D24" s="164"/>
      <c r="E24" s="143"/>
      <c r="F24" s="165"/>
      <c r="G24" s="182"/>
      <c r="H24" s="70"/>
      <c r="I24" s="147"/>
      <c r="J24" s="109"/>
      <c r="K24" s="109"/>
      <c r="L24" s="109"/>
      <c r="M24" s="109"/>
      <c r="N24" s="109"/>
      <c r="O24" s="109"/>
      <c r="P24" s="109"/>
      <c r="Q24" s="183"/>
      <c r="R24" s="184"/>
      <c r="S24" s="110"/>
      <c r="T24" s="79"/>
      <c r="U24" s="168"/>
      <c r="V24" s="185"/>
      <c r="W24" s="110"/>
      <c r="X24" s="52"/>
      <c r="Y24" s="82"/>
      <c r="Z24" s="83"/>
      <c r="AA24" s="82"/>
      <c r="AB24" s="84"/>
      <c r="AC24" s="84"/>
      <c r="AE24" s="186"/>
      <c r="AF24" s="7"/>
      <c r="AG24" s="7"/>
      <c r="AH24" s="7"/>
      <c r="AI24" s="7"/>
      <c r="AJ24" s="7"/>
      <c r="AK24" s="87"/>
      <c r="AL24" s="80"/>
      <c r="AM24" s="84"/>
      <c r="AN24" s="84"/>
      <c r="AO24" s="84"/>
      <c r="AP24" s="7"/>
      <c r="AQ24" s="84"/>
      <c r="AR24" s="84"/>
      <c r="AS24" s="82"/>
      <c r="AT24" s="7"/>
      <c r="AU24" s="84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  <c r="IW24" s="7"/>
      <c r="IX24" s="7"/>
      <c r="IY24" s="7"/>
      <c r="IZ24" s="7"/>
      <c r="JA24" s="7"/>
      <c r="JB24" s="7"/>
      <c r="JC24" s="7"/>
      <c r="JD24" s="7"/>
      <c r="JE24" s="7"/>
      <c r="JF24" s="7"/>
      <c r="JG24" s="7"/>
      <c r="JH24" s="7"/>
      <c r="JI24" s="7"/>
      <c r="JJ24" s="7"/>
      <c r="JK24" s="7"/>
      <c r="JL24" s="7"/>
      <c r="JM24" s="7"/>
      <c r="JN24" s="7"/>
      <c r="JO24" s="7"/>
      <c r="JP24" s="7"/>
      <c r="JQ24" s="7"/>
      <c r="JR24" s="7"/>
      <c r="JS24" s="7"/>
      <c r="JT24" s="7"/>
      <c r="JU24" s="7"/>
      <c r="JV24" s="7"/>
      <c r="JW24" s="7"/>
      <c r="JX24" s="7"/>
      <c r="JY24" s="7"/>
      <c r="JZ24" s="7"/>
      <c r="KA24" s="7"/>
      <c r="KB24" s="7"/>
      <c r="KC24" s="7"/>
      <c r="KD24" s="7"/>
      <c r="KE24" s="7"/>
      <c r="KF24" s="7"/>
      <c r="KG24" s="7"/>
      <c r="KH24" s="7"/>
      <c r="KI24" s="7"/>
      <c r="KJ24" s="7"/>
      <c r="KK24" s="7"/>
      <c r="KL24" s="7"/>
      <c r="KM24" s="7"/>
      <c r="KN24" s="7"/>
      <c r="KO24" s="7"/>
      <c r="KP24" s="7"/>
      <c r="KQ24" s="7"/>
      <c r="KR24" s="7"/>
      <c r="KS24" s="7"/>
      <c r="KT24" s="7"/>
      <c r="KU24" s="7"/>
      <c r="KV24" s="7"/>
      <c r="KW24" s="7"/>
      <c r="KX24" s="7"/>
      <c r="KY24" s="7"/>
      <c r="KZ24" s="7"/>
      <c r="LA24" s="7"/>
      <c r="LB24" s="7"/>
      <c r="LC24" s="7"/>
      <c r="LD24" s="7"/>
      <c r="LE24" s="7"/>
      <c r="LF24" s="7"/>
      <c r="LG24" s="7"/>
      <c r="LH24" s="7"/>
      <c r="LI24" s="7"/>
      <c r="LJ24" s="7"/>
      <c r="LK24" s="7"/>
      <c r="LL24" s="7"/>
      <c r="LM24" s="7"/>
      <c r="LN24" s="7"/>
      <c r="LO24" s="7"/>
      <c r="LP24" s="7"/>
      <c r="LQ24" s="7"/>
      <c r="LR24" s="7"/>
      <c r="LS24" s="7"/>
      <c r="LT24" s="7"/>
      <c r="LU24" s="7"/>
      <c r="LV24" s="7"/>
      <c r="LW24" s="7"/>
      <c r="LX24" s="7"/>
      <c r="LY24" s="7"/>
      <c r="LZ24" s="7"/>
      <c r="MA24" s="7"/>
      <c r="MB24" s="7"/>
      <c r="MC24" s="7"/>
      <c r="MD24" s="7"/>
      <c r="ME24" s="7"/>
      <c r="MF24" s="7"/>
      <c r="MG24" s="7"/>
      <c r="MH24" s="7"/>
      <c r="MI24" s="7"/>
      <c r="MJ24" s="7"/>
      <c r="MK24" s="7"/>
      <c r="ML24" s="7"/>
      <c r="MM24" s="7"/>
      <c r="MN24" s="7"/>
      <c r="MO24" s="7"/>
      <c r="MP24" s="7"/>
      <c r="MQ24" s="7"/>
      <c r="MR24" s="7"/>
      <c r="MS24" s="7"/>
      <c r="MT24" s="7"/>
      <c r="MU24" s="7"/>
      <c r="MV24" s="7"/>
      <c r="MW24" s="7"/>
      <c r="MX24" s="7"/>
      <c r="MY24" s="7"/>
      <c r="MZ24" s="7"/>
      <c r="NA24" s="7"/>
      <c r="NB24" s="7"/>
      <c r="NC24" s="7"/>
      <c r="ND24" s="7"/>
      <c r="NE24" s="7"/>
      <c r="NF24" s="7"/>
      <c r="NG24" s="7"/>
      <c r="NH24" s="7"/>
      <c r="NI24" s="7"/>
      <c r="NJ24" s="7"/>
      <c r="NK24" s="7"/>
      <c r="NL24" s="7"/>
      <c r="NM24" s="7"/>
      <c r="NN24" s="7"/>
      <c r="NO24" s="7"/>
      <c r="NP24" s="7"/>
      <c r="NQ24" s="7"/>
      <c r="NR24" s="7"/>
      <c r="NS24" s="7"/>
      <c r="NT24" s="7"/>
      <c r="NU24" s="7"/>
      <c r="NV24" s="7"/>
      <c r="NW24" s="7"/>
      <c r="NX24" s="7"/>
      <c r="NY24" s="7"/>
      <c r="NZ24" s="7"/>
      <c r="OA24" s="7"/>
      <c r="OB24" s="7"/>
      <c r="OC24" s="7"/>
      <c r="OD24" s="7"/>
      <c r="OE24" s="7"/>
      <c r="OF24" s="7"/>
      <c r="OG24" s="7"/>
      <c r="OH24" s="7"/>
      <c r="OI24" s="7"/>
      <c r="OJ24" s="7"/>
      <c r="OK24" s="7"/>
      <c r="OL24" s="7"/>
      <c r="OM24" s="7"/>
      <c r="ON24" s="7"/>
      <c r="OO24" s="7"/>
      <c r="OP24" s="7"/>
      <c r="OQ24" s="7"/>
      <c r="OR24" s="7"/>
      <c r="OS24" s="7"/>
      <c r="OT24" s="7"/>
      <c r="OU24" s="7"/>
      <c r="OV24" s="7"/>
      <c r="OW24" s="7"/>
      <c r="OX24" s="7"/>
      <c r="OY24" s="7"/>
      <c r="OZ24" s="7"/>
      <c r="PA24" s="7"/>
      <c r="PB24" s="7"/>
      <c r="PC24" s="7"/>
      <c r="PD24" s="7"/>
      <c r="PE24" s="7"/>
      <c r="PF24" s="7"/>
      <c r="PG24" s="7"/>
      <c r="PH24" s="7"/>
      <c r="PI24" s="7"/>
      <c r="PJ24" s="7"/>
      <c r="PK24" s="7"/>
      <c r="PL24" s="7"/>
      <c r="PM24" s="7"/>
      <c r="PN24" s="7"/>
      <c r="PO24" s="7"/>
      <c r="PP24" s="7"/>
      <c r="PQ24" s="7"/>
      <c r="PR24" s="7"/>
      <c r="PS24" s="7"/>
      <c r="PT24" s="7"/>
      <c r="PU24" s="7"/>
      <c r="PV24" s="7"/>
      <c r="PW24" s="7"/>
      <c r="PX24" s="7"/>
      <c r="PY24" s="7"/>
      <c r="PZ24" s="7"/>
      <c r="QA24" s="7"/>
      <c r="QB24" s="7"/>
      <c r="QC24" s="7"/>
      <c r="QD24" s="7"/>
      <c r="QE24" s="7"/>
      <c r="QF24" s="7"/>
      <c r="QG24" s="7"/>
      <c r="QH24" s="7"/>
      <c r="QI24" s="7"/>
      <c r="QJ24" s="7"/>
      <c r="QK24" s="7"/>
      <c r="QL24" s="7"/>
      <c r="QM24" s="7"/>
      <c r="QN24" s="7"/>
      <c r="QO24" s="7"/>
      <c r="QP24" s="7"/>
      <c r="QQ24" s="7"/>
      <c r="QR24" s="7"/>
      <c r="QS24" s="7"/>
      <c r="QT24" s="7"/>
      <c r="QU24" s="7"/>
      <c r="QV24" s="7"/>
      <c r="QW24" s="7"/>
      <c r="QX24" s="7"/>
      <c r="QY24" s="7"/>
      <c r="QZ24" s="7"/>
      <c r="RA24" s="7"/>
      <c r="RB24" s="7"/>
      <c r="RC24" s="7"/>
      <c r="RD24" s="7"/>
      <c r="RE24" s="7"/>
      <c r="RF24" s="7"/>
      <c r="RG24" s="7"/>
      <c r="RH24" s="7"/>
      <c r="RI24" s="7"/>
      <c r="RJ24" s="7"/>
      <c r="RK24" s="7"/>
      <c r="RL24" s="7"/>
      <c r="RM24" s="7"/>
      <c r="RN24" s="7"/>
      <c r="RO24" s="7"/>
      <c r="RP24" s="7"/>
      <c r="RQ24" s="7"/>
      <c r="RR24" s="7"/>
      <c r="RS24" s="7"/>
      <c r="RT24" s="7"/>
      <c r="RU24" s="7"/>
      <c r="RV24" s="7"/>
      <c r="RW24" s="7"/>
      <c r="RX24" s="7"/>
      <c r="RY24" s="7"/>
      <c r="RZ24" s="7"/>
      <c r="SA24" s="7"/>
      <c r="SB24" s="7"/>
      <c r="SC24" s="7"/>
      <c r="SD24" s="7"/>
      <c r="SE24" s="7"/>
      <c r="SF24" s="7"/>
      <c r="SG24" s="7"/>
      <c r="SH24" s="7"/>
      <c r="SI24" s="7"/>
      <c r="SJ24" s="7"/>
      <c r="SK24" s="7"/>
      <c r="SL24" s="7"/>
      <c r="SM24" s="7"/>
      <c r="SN24" s="7"/>
      <c r="SO24" s="7"/>
      <c r="SP24" s="7"/>
      <c r="SQ24" s="7"/>
      <c r="SR24" s="7"/>
      <c r="SS24" s="7"/>
      <c r="ST24" s="7"/>
      <c r="SU24" s="7"/>
      <c r="SV24" s="7"/>
      <c r="SW24" s="7"/>
      <c r="SX24" s="7"/>
      <c r="SY24" s="7"/>
      <c r="SZ24" s="7"/>
      <c r="TA24" s="7"/>
      <c r="TB24" s="7"/>
      <c r="TC24" s="7"/>
      <c r="TD24" s="7"/>
      <c r="TE24" s="7"/>
      <c r="TF24" s="7"/>
      <c r="TG24" s="7"/>
      <c r="TH24" s="7"/>
      <c r="TI24" s="7"/>
      <c r="TJ24" s="7"/>
      <c r="TK24" s="7"/>
      <c r="TL24" s="7"/>
      <c r="TM24" s="7"/>
      <c r="TN24" s="7"/>
      <c r="TO24" s="7"/>
      <c r="TP24" s="7"/>
      <c r="TQ24" s="7"/>
      <c r="TR24" s="7"/>
      <c r="TS24" s="7"/>
      <c r="TT24" s="7"/>
      <c r="TU24" s="7"/>
      <c r="TV24" s="7"/>
      <c r="TW24" s="7"/>
      <c r="TX24" s="7"/>
      <c r="TY24" s="7"/>
      <c r="TZ24" s="7"/>
      <c r="UA24" s="7"/>
      <c r="UB24" s="7"/>
      <c r="UC24" s="7"/>
      <c r="UD24" s="7"/>
      <c r="UE24" s="7"/>
      <c r="UF24" s="7"/>
      <c r="UG24" s="7"/>
      <c r="UH24" s="7"/>
      <c r="UI24" s="7"/>
      <c r="UJ24" s="7"/>
      <c r="UK24" s="7"/>
      <c r="UL24" s="7"/>
      <c r="UM24" s="7"/>
      <c r="UN24" s="7"/>
      <c r="UO24" s="7"/>
      <c r="UP24" s="7"/>
      <c r="UQ24" s="7"/>
      <c r="UR24" s="7"/>
      <c r="US24" s="7"/>
      <c r="UT24" s="7"/>
      <c r="UU24" s="7"/>
      <c r="UV24" s="7"/>
      <c r="UW24" s="7"/>
      <c r="UX24" s="7"/>
      <c r="UY24" s="7"/>
      <c r="UZ24" s="7"/>
      <c r="VA24" s="7"/>
      <c r="VB24" s="7"/>
      <c r="VC24" s="7"/>
      <c r="VD24" s="7"/>
      <c r="VE24" s="7"/>
      <c r="VF24" s="7"/>
      <c r="VG24" s="7"/>
      <c r="VH24" s="7"/>
      <c r="VI24" s="7"/>
      <c r="VJ24" s="7"/>
      <c r="VK24" s="7"/>
      <c r="VL24" s="7"/>
      <c r="VM24" s="7"/>
      <c r="VN24" s="7"/>
      <c r="VO24" s="7"/>
      <c r="VP24" s="7"/>
      <c r="VQ24" s="7"/>
      <c r="VR24" s="7"/>
      <c r="VS24" s="7"/>
      <c r="VT24" s="7"/>
      <c r="VU24" s="7"/>
      <c r="VV24" s="7"/>
      <c r="VW24" s="7"/>
      <c r="VX24" s="7"/>
      <c r="VY24" s="7"/>
      <c r="VZ24" s="7"/>
      <c r="WA24" s="7"/>
      <c r="WB24" s="7"/>
      <c r="WC24" s="7"/>
      <c r="WD24" s="7"/>
      <c r="WE24" s="7"/>
      <c r="WF24" s="7"/>
      <c r="WG24" s="7"/>
      <c r="WH24" s="7"/>
      <c r="WI24" s="7"/>
      <c r="WJ24" s="7"/>
      <c r="WK24" s="7"/>
      <c r="WL24" s="7"/>
      <c r="WM24" s="7"/>
      <c r="WN24" s="7"/>
      <c r="WO24" s="7"/>
      <c r="WP24" s="7"/>
      <c r="WQ24" s="7"/>
      <c r="WR24" s="7"/>
      <c r="WS24" s="7"/>
      <c r="WT24" s="7"/>
      <c r="WU24" s="7"/>
      <c r="WV24" s="7"/>
      <c r="WW24" s="7"/>
      <c r="WX24" s="7"/>
      <c r="WY24" s="7"/>
      <c r="WZ24" s="7"/>
      <c r="XA24" s="7"/>
      <c r="XB24" s="7"/>
      <c r="XC24" s="7"/>
      <c r="XD24" s="7"/>
      <c r="XE24" s="7"/>
      <c r="XF24" s="7"/>
      <c r="XG24" s="7"/>
      <c r="XH24" s="7"/>
      <c r="XI24" s="7"/>
      <c r="XJ24" s="7"/>
      <c r="XK24" s="7"/>
      <c r="XL24" s="7"/>
      <c r="XM24" s="7"/>
      <c r="XN24" s="7"/>
      <c r="XO24" s="7"/>
      <c r="XP24" s="7"/>
      <c r="XQ24" s="7"/>
      <c r="XR24" s="7"/>
      <c r="XS24" s="7"/>
      <c r="XT24" s="7"/>
      <c r="XU24" s="7"/>
      <c r="XV24" s="7"/>
      <c r="XW24" s="7"/>
      <c r="XX24" s="7"/>
      <c r="XY24" s="7"/>
      <c r="XZ24" s="7"/>
      <c r="YA24" s="7"/>
      <c r="YB24" s="7"/>
      <c r="YC24" s="7"/>
      <c r="YD24" s="7"/>
      <c r="YE24" s="7"/>
      <c r="YF24" s="7"/>
      <c r="YG24" s="7"/>
      <c r="YH24" s="7"/>
      <c r="YI24" s="7"/>
      <c r="YJ24" s="7"/>
      <c r="YK24" s="7"/>
      <c r="YL24" s="7"/>
      <c r="YM24" s="7"/>
      <c r="YN24" s="7"/>
      <c r="YO24" s="7"/>
      <c r="YP24" s="7"/>
      <c r="YQ24" s="7"/>
      <c r="YR24" s="7"/>
      <c r="YS24" s="7"/>
      <c r="YT24" s="7"/>
      <c r="YU24" s="7"/>
      <c r="YV24" s="7"/>
      <c r="YW24" s="7"/>
      <c r="YX24" s="7"/>
      <c r="YY24" s="7"/>
      <c r="YZ24" s="7"/>
      <c r="ZA24" s="7"/>
      <c r="ZB24" s="7"/>
      <c r="ZC24" s="7"/>
      <c r="ZD24" s="7"/>
      <c r="ZE24" s="7"/>
      <c r="ZF24" s="7"/>
      <c r="ZG24" s="7"/>
      <c r="ZH24" s="7"/>
      <c r="ZI24" s="7"/>
      <c r="ZJ24" s="7"/>
      <c r="ZK24" s="7"/>
      <c r="ZL24" s="7"/>
      <c r="ZM24" s="7"/>
      <c r="ZN24" s="7"/>
      <c r="ZO24" s="7"/>
      <c r="ZP24" s="7"/>
      <c r="ZQ24" s="7"/>
      <c r="ZR24" s="7"/>
      <c r="ZS24" s="7"/>
      <c r="ZT24" s="7"/>
      <c r="ZU24" s="7"/>
      <c r="ZV24" s="7"/>
      <c r="ZW24" s="7"/>
      <c r="ZX24" s="7"/>
      <c r="ZY24" s="7"/>
      <c r="ZZ24" s="7"/>
      <c r="AAA24" s="7"/>
      <c r="AAB24" s="7"/>
      <c r="AAC24" s="7"/>
      <c r="AAD24" s="7"/>
      <c r="AAE24" s="7"/>
      <c r="AAF24" s="7"/>
      <c r="AAG24" s="7"/>
      <c r="AAH24" s="7"/>
      <c r="AAI24" s="7"/>
      <c r="AAJ24" s="7"/>
      <c r="AAK24" s="7"/>
      <c r="AAL24" s="7"/>
      <c r="AAM24" s="7"/>
      <c r="AAN24" s="7"/>
      <c r="AAO24" s="7"/>
      <c r="AAP24" s="7"/>
      <c r="AAQ24" s="7"/>
      <c r="AAR24" s="7"/>
      <c r="AAS24" s="7"/>
      <c r="AAT24" s="7"/>
      <c r="AAU24" s="7"/>
      <c r="AAV24" s="7"/>
      <c r="AAW24" s="7"/>
      <c r="AAX24" s="7"/>
      <c r="AAY24" s="7"/>
      <c r="AAZ24" s="7"/>
      <c r="ABA24" s="7"/>
      <c r="ABB24" s="7"/>
      <c r="ABC24" s="7"/>
      <c r="ABD24" s="7"/>
      <c r="ABE24" s="7"/>
      <c r="ABF24" s="7"/>
      <c r="ABG24" s="7"/>
      <c r="ABH24" s="7"/>
      <c r="ABI24" s="7"/>
      <c r="ABJ24" s="7"/>
      <c r="ABK24" s="7"/>
      <c r="ABL24" s="7"/>
      <c r="ABM24" s="7"/>
      <c r="ABN24" s="7"/>
      <c r="ABO24" s="7"/>
      <c r="ABP24" s="7"/>
      <c r="ABQ24" s="7"/>
      <c r="ABR24" s="7"/>
      <c r="ABS24" s="7"/>
      <c r="ABT24" s="7"/>
      <c r="ABU24" s="7"/>
      <c r="ABV24" s="7"/>
      <c r="ABW24" s="7"/>
      <c r="ABX24" s="7"/>
      <c r="ABY24" s="7"/>
      <c r="ABZ24" s="7"/>
      <c r="ACA24" s="7"/>
      <c r="ACB24" s="7"/>
      <c r="ACC24" s="7"/>
      <c r="ACD24" s="7"/>
      <c r="ACE24" s="7"/>
      <c r="ACF24" s="7"/>
      <c r="ACG24" s="7"/>
      <c r="ACH24" s="7"/>
      <c r="ACI24" s="7"/>
      <c r="ACJ24" s="7"/>
      <c r="ACK24" s="7"/>
      <c r="ACL24" s="7"/>
      <c r="ACM24" s="7"/>
      <c r="ACN24" s="7"/>
      <c r="ACO24" s="7"/>
      <c r="ACP24" s="7"/>
      <c r="ACQ24" s="7"/>
      <c r="ACR24" s="7"/>
      <c r="ACS24" s="7"/>
      <c r="ACT24" s="7"/>
      <c r="ACU24" s="7"/>
      <c r="ACV24" s="7"/>
      <c r="ACW24" s="7"/>
      <c r="ACX24" s="7"/>
      <c r="ACY24" s="7"/>
      <c r="ACZ24" s="7"/>
      <c r="ADA24" s="7"/>
      <c r="ADB24" s="7"/>
      <c r="ADC24" s="7"/>
      <c r="ADD24" s="7"/>
      <c r="ADE24" s="7"/>
      <c r="ADF24" s="7"/>
      <c r="ADG24" s="7"/>
      <c r="ADH24" s="7"/>
      <c r="ADI24" s="7"/>
      <c r="ADJ24" s="7"/>
      <c r="ADK24" s="7"/>
      <c r="ADL24" s="7"/>
      <c r="ADM24" s="7"/>
      <c r="ADN24" s="7"/>
      <c r="ADO24" s="7"/>
      <c r="ADP24" s="7"/>
      <c r="ADQ24" s="7"/>
      <c r="ADR24" s="7"/>
      <c r="ADS24" s="7"/>
      <c r="ADT24" s="7"/>
      <c r="ADU24" s="7"/>
      <c r="ADV24" s="7"/>
      <c r="ADW24" s="7"/>
      <c r="ADX24" s="7"/>
      <c r="ADY24" s="7"/>
      <c r="ADZ24" s="7"/>
      <c r="AEA24" s="7"/>
      <c r="AEB24" s="7"/>
      <c r="AEC24" s="7"/>
      <c r="AED24" s="7"/>
      <c r="AEE24" s="7"/>
      <c r="AEF24" s="7"/>
      <c r="AEG24" s="7"/>
      <c r="AEH24" s="7"/>
      <c r="AEI24" s="7"/>
      <c r="AEJ24" s="7"/>
      <c r="AEK24" s="7"/>
      <c r="AEL24" s="7"/>
      <c r="AEM24" s="7"/>
      <c r="AEN24" s="7"/>
      <c r="AEO24" s="7"/>
      <c r="AEP24" s="7"/>
      <c r="AEQ24" s="7"/>
      <c r="AER24" s="7"/>
      <c r="AES24" s="7"/>
      <c r="AET24" s="7"/>
      <c r="AEU24" s="7"/>
      <c r="AEV24" s="7"/>
      <c r="AEW24" s="7"/>
      <c r="AEX24" s="7"/>
      <c r="AEY24" s="7"/>
      <c r="AEZ24" s="7"/>
      <c r="AFA24" s="7"/>
      <c r="AFB24" s="7"/>
      <c r="AFC24" s="7"/>
      <c r="AFD24" s="7"/>
      <c r="AFE24" s="7"/>
      <c r="AFF24" s="7"/>
      <c r="AFG24" s="7"/>
      <c r="AFH24" s="7"/>
      <c r="AFI24" s="7"/>
      <c r="AFJ24" s="7"/>
      <c r="AFK24" s="7"/>
      <c r="AFL24" s="7"/>
      <c r="AFM24" s="7"/>
      <c r="AFN24" s="7"/>
      <c r="AFO24" s="7"/>
      <c r="AFP24" s="7"/>
      <c r="AFQ24" s="7"/>
      <c r="AFR24" s="7"/>
      <c r="AFS24" s="7"/>
      <c r="AFT24" s="7"/>
      <c r="AFU24" s="7"/>
      <c r="AFV24" s="7"/>
      <c r="AFW24" s="7"/>
      <c r="AFX24" s="7"/>
      <c r="AFY24" s="7"/>
      <c r="AFZ24" s="7"/>
      <c r="AGA24" s="7"/>
      <c r="AGB24" s="7"/>
      <c r="AGC24" s="7"/>
      <c r="AGD24" s="7"/>
      <c r="AGE24" s="7"/>
      <c r="AGF24" s="7"/>
      <c r="AGG24" s="7"/>
      <c r="AGH24" s="7"/>
      <c r="AGI24" s="7"/>
      <c r="AGJ24" s="7"/>
      <c r="AGK24" s="7"/>
      <c r="AGL24" s="7"/>
      <c r="AGM24" s="7"/>
      <c r="AGN24" s="7"/>
      <c r="AGO24" s="7"/>
      <c r="AGP24" s="7"/>
      <c r="AGQ24" s="7"/>
      <c r="AGR24" s="7"/>
      <c r="AGS24" s="7"/>
      <c r="AGT24" s="7"/>
      <c r="AGU24" s="7"/>
      <c r="AGV24" s="7"/>
      <c r="AGW24" s="7"/>
      <c r="AGX24" s="7"/>
      <c r="AGY24" s="7"/>
      <c r="AGZ24" s="7"/>
      <c r="AHA24" s="7"/>
      <c r="AHB24" s="7"/>
      <c r="AHC24" s="7"/>
      <c r="AHD24" s="7"/>
      <c r="AHE24" s="7"/>
      <c r="AHF24" s="7"/>
      <c r="AHG24" s="7"/>
      <c r="AHH24" s="7"/>
      <c r="AHI24" s="7"/>
      <c r="AHJ24" s="7"/>
      <c r="AHK24" s="7"/>
      <c r="AHL24" s="7"/>
      <c r="AHM24" s="7"/>
      <c r="AHN24" s="7"/>
      <c r="AHO24" s="7"/>
      <c r="AHP24" s="7"/>
      <c r="AHQ24" s="7"/>
      <c r="AHR24" s="7"/>
      <c r="AHS24" s="7"/>
      <c r="AHT24" s="7"/>
      <c r="AHU24" s="7"/>
      <c r="AHV24" s="7"/>
      <c r="AHW24" s="7"/>
      <c r="AHX24" s="7"/>
      <c r="AHY24" s="7"/>
      <c r="AHZ24" s="7"/>
      <c r="AIA24" s="7"/>
      <c r="AIB24" s="7"/>
      <c r="AIC24" s="7"/>
      <c r="AID24" s="7"/>
      <c r="AIE24" s="7"/>
      <c r="AIF24" s="7"/>
      <c r="AIG24" s="7"/>
      <c r="AIH24" s="7"/>
      <c r="AII24" s="7"/>
      <c r="AIJ24" s="7"/>
      <c r="AIK24" s="7"/>
      <c r="AIL24" s="7"/>
      <c r="AIM24" s="7"/>
      <c r="AIN24" s="7"/>
      <c r="AIO24" s="7"/>
      <c r="AIP24" s="7"/>
      <c r="AIQ24" s="7"/>
      <c r="AIR24" s="7"/>
      <c r="AIS24" s="7"/>
      <c r="AIT24" s="7"/>
      <c r="AIU24" s="7"/>
      <c r="AIV24" s="7"/>
      <c r="AIW24" s="7"/>
      <c r="AIX24" s="7"/>
      <c r="AIY24" s="7"/>
      <c r="AIZ24" s="7"/>
      <c r="AJA24" s="7"/>
      <c r="AJB24" s="7"/>
      <c r="AJC24" s="7"/>
      <c r="AJD24" s="7"/>
      <c r="AJE24" s="7"/>
      <c r="AJF24" s="7"/>
      <c r="AJG24" s="7"/>
      <c r="AJH24" s="7"/>
      <c r="AJI24" s="7"/>
      <c r="AJJ24" s="7"/>
      <c r="AJK24" s="7"/>
      <c r="AJL24" s="7"/>
      <c r="AJM24" s="7"/>
      <c r="AJN24" s="7"/>
      <c r="AJO24" s="7"/>
      <c r="AJP24" s="7"/>
      <c r="AJQ24" s="7"/>
      <c r="AJR24" s="7"/>
      <c r="AJS24" s="7"/>
      <c r="AJT24" s="7"/>
      <c r="AJU24" s="7"/>
      <c r="AJV24" s="7"/>
      <c r="AJW24" s="7"/>
      <c r="AJX24" s="7"/>
      <c r="AJY24" s="7"/>
      <c r="AJZ24" s="7"/>
      <c r="AKA24" s="7"/>
      <c r="AKB24" s="7"/>
      <c r="AKC24" s="7"/>
      <c r="AKD24" s="7"/>
      <c r="AKE24" s="7"/>
      <c r="AKF24" s="7"/>
      <c r="AKG24" s="7"/>
      <c r="AKH24" s="7"/>
      <c r="AKI24" s="7"/>
      <c r="AKJ24" s="7"/>
      <c r="AKK24" s="7"/>
      <c r="AKL24" s="7"/>
      <c r="AKM24" s="7"/>
      <c r="AKN24" s="7"/>
      <c r="AKO24" s="7"/>
      <c r="AKP24" s="7"/>
      <c r="AKQ24" s="7"/>
      <c r="AKR24" s="7"/>
      <c r="AKS24" s="7"/>
      <c r="AKT24" s="7"/>
      <c r="AKU24" s="7"/>
      <c r="AKV24" s="7"/>
      <c r="AKW24" s="7"/>
      <c r="AKX24" s="7"/>
      <c r="AKY24" s="7"/>
      <c r="AKZ24" s="7"/>
      <c r="ALA24" s="7"/>
      <c r="ALB24" s="7"/>
      <c r="ALC24" s="7"/>
      <c r="ALD24" s="7"/>
      <c r="ALE24" s="7"/>
      <c r="ALF24" s="7"/>
      <c r="ALG24" s="7"/>
      <c r="ALH24" s="7"/>
      <c r="ALI24" s="7"/>
      <c r="ALJ24" s="7"/>
      <c r="ALK24" s="7"/>
      <c r="ALL24" s="7"/>
      <c r="ALM24" s="7"/>
      <c r="ALN24" s="7"/>
      <c r="ALO24" s="7"/>
      <c r="ALP24" s="7"/>
      <c r="ALQ24" s="7"/>
      <c r="ALR24" s="7"/>
      <c r="ALS24" s="7"/>
      <c r="ALT24" s="7"/>
      <c r="ALU24" s="7"/>
      <c r="ALV24" s="7"/>
      <c r="ALW24" s="7"/>
      <c r="ALX24" s="7"/>
      <c r="ALY24" s="7"/>
      <c r="ALZ24" s="7"/>
      <c r="AMA24" s="7"/>
      <c r="AMB24" s="7"/>
      <c r="AMC24" s="7"/>
      <c r="AMD24" s="7"/>
      <c r="AME24" s="7"/>
      <c r="AMF24" s="7"/>
      <c r="AMG24" s="7"/>
      <c r="AMH24" s="7"/>
      <c r="AMI24" s="7"/>
      <c r="AMJ24" s="7"/>
      <c r="AMK24" s="7"/>
      <c r="AML24" s="7"/>
      <c r="AMM24" s="7"/>
      <c r="AMN24" s="7"/>
      <c r="AMO24" s="7"/>
      <c r="AMP24" s="7"/>
      <c r="AMQ24" s="7"/>
      <c r="AMR24" s="7"/>
      <c r="AMS24" s="7"/>
      <c r="AMT24" s="7"/>
      <c r="AMU24" s="7"/>
      <c r="AMV24" s="7"/>
      <c r="AMW24" s="7"/>
      <c r="AMX24" s="7"/>
      <c r="AMY24" s="7"/>
      <c r="AMZ24" s="7"/>
      <c r="ANA24" s="7"/>
      <c r="ANB24" s="7"/>
      <c r="ANC24" s="7"/>
      <c r="AND24" s="7"/>
      <c r="ANE24" s="7"/>
      <c r="ANF24" s="7"/>
      <c r="ANG24" s="7"/>
      <c r="ANH24" s="7"/>
      <c r="ANI24" s="7"/>
      <c r="ANJ24" s="7"/>
      <c r="ANK24" s="7"/>
      <c r="ANL24" s="7"/>
      <c r="ANM24" s="7"/>
      <c r="ANN24" s="7"/>
      <c r="ANO24" s="7"/>
      <c r="ANP24" s="7"/>
      <c r="ANQ24" s="7"/>
      <c r="ANR24" s="7"/>
      <c r="ANS24" s="7"/>
      <c r="ANT24" s="7"/>
      <c r="ANU24" s="7"/>
      <c r="ANV24" s="7"/>
      <c r="ANW24" s="7"/>
      <c r="ANX24" s="7"/>
      <c r="ANY24" s="7"/>
      <c r="ANZ24" s="7"/>
      <c r="AOA24" s="7"/>
      <c r="AOB24" s="7"/>
      <c r="AOC24" s="7"/>
      <c r="AOD24" s="7"/>
      <c r="AOE24" s="7"/>
      <c r="AOF24" s="7"/>
      <c r="AOG24" s="7"/>
      <c r="AOH24" s="7"/>
      <c r="AOI24" s="7"/>
      <c r="AOJ24" s="7"/>
      <c r="AOK24" s="7"/>
      <c r="AOL24" s="7"/>
      <c r="AOM24" s="7"/>
      <c r="AON24" s="7"/>
      <c r="AOO24" s="7"/>
      <c r="AOP24" s="7"/>
      <c r="AOQ24" s="7"/>
      <c r="AOR24" s="7"/>
      <c r="AOS24" s="7"/>
      <c r="AOT24" s="7"/>
      <c r="AOU24" s="7"/>
      <c r="AOV24" s="7"/>
      <c r="AOW24" s="7"/>
      <c r="AOX24" s="7"/>
      <c r="AOY24" s="7"/>
      <c r="AOZ24" s="7"/>
      <c r="APA24" s="7"/>
      <c r="APB24" s="7"/>
      <c r="APC24" s="7"/>
      <c r="APD24" s="7"/>
      <c r="APE24" s="7"/>
      <c r="APF24" s="7"/>
      <c r="APG24" s="7"/>
      <c r="APH24" s="7"/>
      <c r="API24" s="7"/>
      <c r="APJ24" s="7"/>
      <c r="APK24" s="7"/>
      <c r="APL24" s="7"/>
      <c r="APM24" s="7"/>
      <c r="APN24" s="7"/>
      <c r="APO24" s="7"/>
      <c r="APP24" s="7"/>
      <c r="APQ24" s="7"/>
      <c r="APR24" s="7"/>
      <c r="APS24" s="7"/>
      <c r="APT24" s="7"/>
      <c r="APU24" s="7"/>
      <c r="APV24" s="7"/>
      <c r="APW24" s="7"/>
      <c r="APX24" s="7"/>
      <c r="APY24" s="7"/>
      <c r="APZ24" s="7"/>
      <c r="AQA24" s="7"/>
      <c r="AQB24" s="7"/>
      <c r="AQC24" s="7"/>
      <c r="AQD24" s="7"/>
      <c r="AQE24" s="7"/>
      <c r="AQF24" s="7"/>
      <c r="AQG24" s="7"/>
      <c r="AQH24" s="7"/>
      <c r="AQI24" s="7"/>
      <c r="AQJ24" s="7"/>
      <c r="AQK24" s="7"/>
      <c r="AQL24" s="7"/>
      <c r="AQM24" s="7"/>
      <c r="AQN24" s="7"/>
      <c r="AQO24" s="7"/>
      <c r="AQP24" s="7"/>
      <c r="AQQ24" s="7"/>
      <c r="AQR24" s="7"/>
      <c r="AQS24" s="7"/>
      <c r="AQT24" s="7"/>
      <c r="AQU24" s="7"/>
      <c r="AQV24" s="7"/>
      <c r="AQW24" s="7"/>
      <c r="AQX24" s="7"/>
      <c r="AQY24" s="7"/>
      <c r="AQZ24" s="7"/>
      <c r="ARA24" s="7"/>
      <c r="ARB24" s="7"/>
      <c r="ARC24" s="7"/>
      <c r="ARD24" s="7"/>
      <c r="ARE24" s="7"/>
      <c r="ARF24" s="7"/>
      <c r="ARG24" s="7"/>
      <c r="ARH24" s="7"/>
      <c r="ARI24" s="7"/>
      <c r="ARJ24" s="7"/>
      <c r="ARK24" s="7"/>
      <c r="ARL24" s="7"/>
      <c r="ARM24" s="7"/>
      <c r="ARN24" s="7"/>
      <c r="ARO24" s="7"/>
      <c r="ARP24" s="7"/>
      <c r="ARQ24" s="7"/>
      <c r="ARR24" s="7"/>
      <c r="ARS24" s="7"/>
      <c r="ART24" s="7"/>
      <c r="ARU24" s="7"/>
      <c r="ARV24" s="7"/>
      <c r="ARW24" s="7"/>
      <c r="ARX24" s="7"/>
      <c r="ARY24" s="7"/>
      <c r="ARZ24" s="7"/>
      <c r="ASA24" s="7"/>
      <c r="ASB24" s="7"/>
      <c r="ASC24" s="7"/>
      <c r="ASD24" s="7"/>
      <c r="ASE24" s="7"/>
      <c r="ASF24" s="7"/>
      <c r="ASG24" s="7"/>
      <c r="ASH24" s="7"/>
      <c r="ASI24" s="7"/>
      <c r="ASJ24" s="7"/>
      <c r="ASK24" s="7"/>
      <c r="ASL24" s="7"/>
      <c r="ASM24" s="7"/>
      <c r="ASN24" s="7"/>
      <c r="ASO24" s="7"/>
      <c r="ASP24" s="7"/>
      <c r="ASQ24" s="7"/>
      <c r="ASR24" s="7"/>
      <c r="ASS24" s="7"/>
      <c r="AST24" s="7"/>
      <c r="ASU24" s="7"/>
      <c r="ASV24" s="7"/>
      <c r="ASW24" s="7"/>
      <c r="ASX24" s="7"/>
      <c r="ASY24" s="7"/>
      <c r="ASZ24" s="7"/>
      <c r="ATA24" s="7"/>
      <c r="ATB24" s="7"/>
      <c r="ATC24" s="7"/>
      <c r="ATD24" s="7"/>
      <c r="ATE24" s="7"/>
      <c r="ATF24" s="7"/>
      <c r="ATG24" s="7"/>
      <c r="ATH24" s="7"/>
      <c r="ATI24" s="7"/>
      <c r="ATJ24" s="7"/>
      <c r="ATK24" s="7"/>
      <c r="ATL24" s="7"/>
      <c r="ATM24" s="7"/>
      <c r="ATN24" s="7"/>
      <c r="ATO24" s="7"/>
      <c r="ATP24" s="7"/>
      <c r="ATQ24" s="7"/>
      <c r="ATR24" s="7"/>
      <c r="ATS24" s="7"/>
      <c r="ATT24" s="7"/>
      <c r="ATU24" s="7"/>
      <c r="ATV24" s="7"/>
      <c r="ATW24" s="7"/>
      <c r="ATX24" s="7"/>
      <c r="ATY24" s="7"/>
      <c r="ATZ24" s="7"/>
      <c r="AUA24" s="7"/>
      <c r="AUB24" s="7"/>
      <c r="AUC24" s="7"/>
      <c r="AUD24" s="7"/>
      <c r="AUE24" s="7"/>
      <c r="AUF24" s="7"/>
      <c r="AUG24" s="7"/>
      <c r="AUH24" s="7"/>
      <c r="AUI24" s="7"/>
      <c r="AUJ24" s="7"/>
      <c r="AUK24" s="7"/>
      <c r="AUL24" s="7"/>
      <c r="AUM24" s="7"/>
      <c r="AUN24" s="7"/>
      <c r="AUO24" s="7"/>
      <c r="AUP24" s="7"/>
      <c r="AUQ24" s="7"/>
      <c r="AUR24" s="7"/>
      <c r="AUS24" s="7"/>
      <c r="AUT24" s="7"/>
      <c r="AUU24" s="7"/>
      <c r="AUV24" s="7"/>
      <c r="AUW24" s="7"/>
      <c r="AUX24" s="7"/>
      <c r="AUY24" s="7"/>
      <c r="AUZ24" s="7"/>
      <c r="AVA24" s="7"/>
      <c r="AVB24" s="7"/>
      <c r="AVC24" s="7"/>
      <c r="AVD24" s="7"/>
      <c r="AVE24" s="7"/>
      <c r="AVF24" s="7"/>
      <c r="AVG24" s="7"/>
      <c r="AVH24" s="7"/>
      <c r="AVI24" s="7"/>
      <c r="AVJ24" s="7"/>
      <c r="AVK24" s="7"/>
      <c r="AVL24" s="7"/>
      <c r="AVM24" s="7"/>
      <c r="AVN24" s="7"/>
      <c r="AVO24" s="7"/>
      <c r="AVP24" s="7"/>
      <c r="AVQ24" s="7"/>
      <c r="AVR24" s="7"/>
      <c r="AVS24" s="7"/>
      <c r="AVT24" s="7"/>
      <c r="AVU24" s="7"/>
      <c r="AVV24" s="7"/>
      <c r="AVW24" s="7"/>
      <c r="AVX24" s="7"/>
      <c r="AVY24" s="7"/>
      <c r="AVZ24" s="7"/>
      <c r="AWA24" s="7"/>
      <c r="AWB24" s="7"/>
      <c r="AWC24" s="7"/>
      <c r="AWD24" s="7"/>
      <c r="AWE24" s="7"/>
      <c r="AWF24" s="7"/>
      <c r="AWG24" s="7"/>
      <c r="AWH24" s="7"/>
      <c r="AWI24" s="7"/>
      <c r="AWJ24" s="7"/>
      <c r="AWK24" s="7"/>
      <c r="AWL24" s="7"/>
      <c r="AWM24" s="7"/>
      <c r="AWN24" s="7"/>
      <c r="AWO24" s="7"/>
      <c r="AWP24" s="7"/>
      <c r="AWQ24" s="7"/>
      <c r="AWR24" s="7"/>
      <c r="AWS24" s="7"/>
      <c r="AWT24" s="7"/>
      <c r="AWU24" s="7"/>
      <c r="AWV24" s="7"/>
      <c r="AWW24" s="7"/>
      <c r="AWX24" s="7"/>
      <c r="AWY24" s="7"/>
      <c r="AWZ24" s="7"/>
      <c r="AXA24" s="7"/>
      <c r="AXB24" s="7"/>
      <c r="AXC24" s="7"/>
      <c r="AXD24" s="7"/>
      <c r="AXE24" s="7"/>
      <c r="AXF24" s="7"/>
      <c r="AXG24" s="7"/>
      <c r="AXH24" s="7"/>
      <c r="AXI24" s="7"/>
      <c r="AXJ24" s="7"/>
      <c r="AXK24" s="7"/>
      <c r="AXL24" s="7"/>
      <c r="AXM24" s="7"/>
      <c r="AXN24" s="7"/>
      <c r="AXO24" s="7"/>
      <c r="AXP24" s="7"/>
      <c r="AXQ24" s="7"/>
      <c r="AXR24" s="7"/>
      <c r="AXS24" s="7"/>
      <c r="AXT24" s="7"/>
      <c r="AXU24" s="7"/>
      <c r="AXV24" s="7"/>
      <c r="AXW24" s="7"/>
      <c r="AXX24" s="7"/>
      <c r="AXY24" s="7"/>
      <c r="AXZ24" s="7"/>
      <c r="AYA24" s="7"/>
      <c r="AYB24" s="7"/>
      <c r="AYC24" s="7"/>
      <c r="AYD24" s="7"/>
      <c r="AYE24" s="7"/>
      <c r="AYF24" s="7"/>
      <c r="AYG24" s="7"/>
      <c r="AYH24" s="7"/>
      <c r="AYI24" s="7"/>
      <c r="AYJ24" s="7"/>
      <c r="AYK24" s="7"/>
      <c r="AYL24" s="7"/>
      <c r="AYM24" s="7"/>
      <c r="AYN24" s="7"/>
      <c r="AYO24" s="7"/>
      <c r="AYP24" s="7"/>
      <c r="AYQ24" s="7"/>
      <c r="AYR24" s="7"/>
      <c r="AYS24" s="7"/>
      <c r="AYT24" s="7"/>
      <c r="AYU24" s="7"/>
      <c r="AYV24" s="7"/>
      <c r="AYW24" s="7"/>
      <c r="AYX24" s="7"/>
      <c r="AYY24" s="7"/>
      <c r="AYZ24" s="7"/>
      <c r="AZA24" s="7"/>
      <c r="AZB24" s="7"/>
      <c r="AZC24" s="7"/>
      <c r="AZD24" s="7"/>
      <c r="AZE24" s="7"/>
      <c r="AZF24" s="7"/>
      <c r="AZG24" s="7"/>
      <c r="AZH24" s="7"/>
      <c r="AZI24" s="7"/>
      <c r="AZJ24" s="7"/>
      <c r="AZK24" s="7"/>
      <c r="AZL24" s="7"/>
      <c r="AZM24" s="7"/>
      <c r="AZN24" s="7"/>
      <c r="AZO24" s="7"/>
      <c r="AZP24" s="7"/>
      <c r="AZQ24" s="7"/>
      <c r="AZR24" s="7"/>
      <c r="AZS24" s="7"/>
      <c r="AZT24" s="7"/>
      <c r="AZU24" s="7"/>
      <c r="AZV24" s="7"/>
      <c r="AZW24" s="7"/>
      <c r="AZX24" s="7"/>
      <c r="AZY24" s="7"/>
      <c r="AZZ24" s="7"/>
      <c r="BAA24" s="7"/>
      <c r="BAB24" s="7"/>
      <c r="BAC24" s="7"/>
      <c r="BAD24" s="7"/>
      <c r="BAE24" s="7"/>
      <c r="BAF24" s="7"/>
      <c r="BAG24" s="7"/>
      <c r="BAH24" s="7"/>
      <c r="BAI24" s="7"/>
      <c r="BAJ24" s="7"/>
      <c r="BAK24" s="7"/>
      <c r="BAL24" s="7"/>
      <c r="BAM24" s="7"/>
      <c r="BAN24" s="7"/>
      <c r="BAO24" s="7"/>
      <c r="BAP24" s="7"/>
      <c r="BAQ24" s="7"/>
      <c r="BAR24" s="7"/>
      <c r="BAS24" s="7"/>
      <c r="BAT24" s="7"/>
      <c r="BAU24" s="7"/>
      <c r="BAV24" s="7"/>
      <c r="BAW24" s="7"/>
      <c r="BAX24" s="7"/>
      <c r="BAY24" s="7"/>
      <c r="BAZ24" s="7"/>
      <c r="BBA24" s="7"/>
      <c r="BBB24" s="7"/>
      <c r="BBC24" s="7"/>
      <c r="BBD24" s="7"/>
      <c r="BBE24" s="7"/>
      <c r="BBF24" s="7"/>
      <c r="BBG24" s="7"/>
      <c r="BBH24" s="7"/>
      <c r="BBI24" s="7"/>
      <c r="BBJ24" s="7"/>
      <c r="BBK24" s="7"/>
      <c r="BBL24" s="7"/>
      <c r="BBM24" s="7"/>
      <c r="BBN24" s="7"/>
      <c r="BBO24" s="7"/>
      <c r="BBP24" s="7"/>
      <c r="BBQ24" s="7"/>
      <c r="BBR24" s="7"/>
      <c r="BBS24" s="7"/>
      <c r="BBT24" s="7"/>
      <c r="BBU24" s="7"/>
      <c r="BBV24" s="7"/>
      <c r="BBW24" s="7"/>
      <c r="BBX24" s="7"/>
      <c r="BBY24" s="7"/>
      <c r="BBZ24" s="7"/>
      <c r="BCA24" s="7"/>
      <c r="BCB24" s="7"/>
      <c r="BCC24" s="7"/>
      <c r="BCD24" s="7"/>
      <c r="BCE24" s="7"/>
      <c r="BCF24" s="7"/>
      <c r="BCG24" s="7"/>
      <c r="BCH24" s="7"/>
      <c r="BCI24" s="7"/>
      <c r="BCJ24" s="7"/>
      <c r="BCK24" s="7"/>
      <c r="BCL24" s="7"/>
      <c r="BCM24" s="7"/>
      <c r="BCN24" s="7"/>
      <c r="BCO24" s="7"/>
      <c r="BCP24" s="7"/>
      <c r="BCQ24" s="7"/>
      <c r="BCR24" s="7"/>
      <c r="BCS24" s="7"/>
      <c r="BCT24" s="7"/>
      <c r="BCU24" s="7"/>
      <c r="BCV24" s="7"/>
      <c r="BCW24" s="7"/>
      <c r="BCX24" s="7"/>
      <c r="BCY24" s="7"/>
      <c r="BCZ24" s="7"/>
      <c r="BDA24" s="7"/>
      <c r="BDB24" s="7"/>
      <c r="BDC24" s="7"/>
      <c r="BDD24" s="7"/>
      <c r="BDE24" s="7"/>
      <c r="BDF24" s="7"/>
      <c r="BDG24" s="7"/>
      <c r="BDH24" s="7"/>
      <c r="BDI24" s="7"/>
      <c r="BDJ24" s="7"/>
      <c r="BDK24" s="7"/>
      <c r="BDL24" s="7"/>
      <c r="BDM24" s="7"/>
      <c r="BDN24" s="7"/>
      <c r="BDO24" s="7"/>
      <c r="BDP24" s="7"/>
      <c r="BDQ24" s="7"/>
      <c r="BDR24" s="7"/>
      <c r="BDS24" s="7"/>
      <c r="BDT24" s="7"/>
      <c r="BDU24" s="7"/>
      <c r="BDV24" s="7"/>
      <c r="BDW24" s="7"/>
      <c r="BDX24" s="7"/>
      <c r="BDY24" s="7"/>
      <c r="BDZ24" s="7"/>
      <c r="BEA24" s="7"/>
      <c r="BEB24" s="7"/>
      <c r="BEC24" s="7"/>
      <c r="BED24" s="7"/>
      <c r="BEE24" s="7"/>
      <c r="BEF24" s="7"/>
      <c r="BEG24" s="7"/>
      <c r="BEH24" s="7"/>
      <c r="BEI24" s="7"/>
      <c r="BEJ24" s="7"/>
      <c r="BEK24" s="7"/>
      <c r="BEL24" s="7"/>
      <c r="BEM24" s="7"/>
      <c r="BEN24" s="7"/>
      <c r="BEO24" s="7"/>
      <c r="BEP24" s="7"/>
      <c r="BEQ24" s="7"/>
      <c r="BER24" s="7"/>
      <c r="BES24" s="7"/>
      <c r="BET24" s="7"/>
      <c r="BEU24" s="7"/>
      <c r="BEV24" s="7"/>
      <c r="BEW24" s="7"/>
      <c r="BEX24" s="7"/>
      <c r="BEY24" s="7"/>
      <c r="BEZ24" s="7"/>
      <c r="BFA24" s="7"/>
      <c r="BFB24" s="7"/>
      <c r="BFC24" s="7"/>
      <c r="BFD24" s="7"/>
      <c r="BFE24" s="7"/>
      <c r="BFF24" s="7"/>
      <c r="BFG24" s="7"/>
      <c r="BFH24" s="7"/>
      <c r="BFI24" s="7"/>
      <c r="BFJ24" s="7"/>
      <c r="BFK24" s="7"/>
      <c r="BFL24" s="7"/>
      <c r="BFM24" s="7"/>
      <c r="BFN24" s="7"/>
      <c r="BFO24" s="7"/>
      <c r="BFP24" s="7"/>
      <c r="BFQ24" s="7"/>
      <c r="BFR24" s="7"/>
      <c r="BFS24" s="7"/>
      <c r="BFT24" s="7"/>
      <c r="BFU24" s="7"/>
      <c r="BFV24" s="7"/>
      <c r="BFW24" s="7"/>
      <c r="BFX24" s="7"/>
      <c r="BFY24" s="7"/>
      <c r="BFZ24" s="7"/>
      <c r="BGA24" s="7"/>
      <c r="BGB24" s="7"/>
      <c r="BGC24" s="7"/>
      <c r="BGD24" s="7"/>
      <c r="BGE24" s="7"/>
      <c r="BGF24" s="7"/>
      <c r="BGG24" s="7"/>
      <c r="BGH24" s="7"/>
      <c r="BGI24" s="7"/>
      <c r="BGJ24" s="7"/>
      <c r="BGK24" s="7"/>
      <c r="BGL24" s="7"/>
      <c r="BGM24" s="7"/>
      <c r="BGN24" s="7"/>
      <c r="BGO24" s="7"/>
      <c r="BGP24" s="7"/>
      <c r="BGQ24" s="7"/>
      <c r="BGR24" s="7"/>
      <c r="BGS24" s="7"/>
      <c r="BGT24" s="7"/>
      <c r="BGU24" s="7"/>
      <c r="BGV24" s="7"/>
      <c r="BGW24" s="7"/>
      <c r="BGX24" s="7"/>
      <c r="BGY24" s="7"/>
      <c r="BGZ24" s="7"/>
      <c r="BHA24" s="7"/>
      <c r="BHB24" s="7"/>
      <c r="BHC24" s="7"/>
      <c r="BHD24" s="7"/>
      <c r="BHE24" s="7"/>
      <c r="BHF24" s="7"/>
      <c r="BHG24" s="7"/>
      <c r="BHH24" s="7"/>
      <c r="BHI24" s="7"/>
      <c r="BHJ24" s="7"/>
      <c r="BHK24" s="7"/>
      <c r="BHL24" s="7"/>
      <c r="BHM24" s="7"/>
      <c r="BHN24" s="7"/>
      <c r="BHO24" s="7"/>
      <c r="BHP24" s="7"/>
      <c r="BHQ24" s="7"/>
      <c r="BHR24" s="7"/>
      <c r="BHS24" s="7"/>
      <c r="BHT24" s="7"/>
      <c r="BHU24" s="7"/>
      <c r="BHV24" s="7"/>
      <c r="BHW24" s="7"/>
      <c r="BHX24" s="7"/>
      <c r="BHY24" s="7"/>
      <c r="BHZ24" s="7"/>
      <c r="BIA24" s="7"/>
      <c r="BIB24" s="7"/>
      <c r="BIC24" s="7"/>
      <c r="BID24" s="7"/>
      <c r="BIE24" s="7"/>
      <c r="BIF24" s="7"/>
      <c r="BIG24" s="7"/>
      <c r="BIH24" s="7"/>
      <c r="BII24" s="7"/>
      <c r="BIJ24" s="7"/>
      <c r="BIK24" s="7"/>
      <c r="BIL24" s="7"/>
      <c r="BIM24" s="7"/>
      <c r="BIN24" s="7"/>
      <c r="BIO24" s="7"/>
      <c r="BIP24" s="7"/>
      <c r="BIQ24" s="7"/>
      <c r="BIR24" s="7"/>
      <c r="BIS24" s="7"/>
      <c r="BIT24" s="7"/>
      <c r="BIU24" s="7"/>
      <c r="BIV24" s="7"/>
      <c r="BIW24" s="7"/>
      <c r="BIX24" s="7"/>
      <c r="BIY24" s="7"/>
      <c r="BIZ24" s="7"/>
      <c r="BJA24" s="7"/>
      <c r="BJB24" s="7"/>
      <c r="BJC24" s="7"/>
      <c r="BJD24" s="7"/>
      <c r="BJE24" s="7"/>
      <c r="BJF24" s="7"/>
      <c r="BJG24" s="7"/>
      <c r="BJH24" s="7"/>
      <c r="BJI24" s="7"/>
      <c r="BJJ24" s="7"/>
      <c r="BJK24" s="7"/>
      <c r="BJL24" s="7"/>
      <c r="BJM24" s="7"/>
      <c r="BJN24" s="7"/>
      <c r="BJO24" s="7"/>
      <c r="BJP24" s="7"/>
      <c r="BJQ24" s="7"/>
      <c r="BJR24" s="7"/>
      <c r="BJS24" s="7"/>
      <c r="BJT24" s="7"/>
      <c r="BJU24" s="7"/>
      <c r="BJV24" s="7"/>
      <c r="BJW24" s="7"/>
      <c r="BJX24" s="7"/>
      <c r="BJY24" s="7"/>
      <c r="BJZ24" s="7"/>
      <c r="BKA24" s="7"/>
      <c r="BKB24" s="7"/>
      <c r="BKC24" s="7"/>
      <c r="BKD24" s="7"/>
      <c r="BKE24" s="7"/>
      <c r="BKF24" s="7"/>
      <c r="BKG24" s="7"/>
      <c r="BKH24" s="7"/>
      <c r="BKI24" s="7"/>
      <c r="BKJ24" s="7"/>
      <c r="BKK24" s="7"/>
      <c r="BKL24" s="7"/>
      <c r="BKM24" s="7"/>
      <c r="BKN24" s="7"/>
      <c r="BKO24" s="7"/>
      <c r="BKP24" s="7"/>
      <c r="BKQ24" s="7"/>
      <c r="BKR24" s="7"/>
      <c r="BKS24" s="7"/>
      <c r="BKT24" s="7"/>
      <c r="BKU24" s="7"/>
      <c r="BKV24" s="7"/>
      <c r="BKW24" s="7"/>
      <c r="BKX24" s="7"/>
      <c r="BKY24" s="7"/>
      <c r="BKZ24" s="7"/>
      <c r="BLA24" s="7"/>
      <c r="BLB24" s="7"/>
      <c r="BLC24" s="7"/>
      <c r="BLD24" s="7"/>
      <c r="BLE24" s="7"/>
      <c r="BLF24" s="7"/>
      <c r="BLG24" s="7"/>
      <c r="BLH24" s="7"/>
      <c r="BLI24" s="7"/>
      <c r="BLJ24" s="7"/>
      <c r="BLK24" s="7"/>
      <c r="BLL24" s="7"/>
      <c r="BLM24" s="7"/>
      <c r="BLN24" s="7"/>
      <c r="BLO24" s="7"/>
      <c r="BLP24" s="7"/>
      <c r="BLQ24" s="7"/>
      <c r="BLR24" s="7"/>
      <c r="BLS24" s="7"/>
      <c r="BLT24" s="7"/>
      <c r="BLU24" s="7"/>
      <c r="BLV24" s="7"/>
      <c r="BLW24" s="7"/>
      <c r="BLX24" s="7"/>
      <c r="BLY24" s="7"/>
      <c r="BLZ24" s="7"/>
      <c r="BMA24" s="7"/>
      <c r="BMB24" s="7"/>
      <c r="BMC24" s="7"/>
      <c r="BMD24" s="7"/>
      <c r="BME24" s="7"/>
      <c r="BMF24" s="7"/>
      <c r="BMG24" s="7"/>
      <c r="BMH24" s="7"/>
      <c r="BMI24" s="7"/>
      <c r="BMJ24" s="7"/>
      <c r="BMK24" s="7"/>
      <c r="BML24" s="7"/>
      <c r="BMM24" s="7"/>
      <c r="BMN24" s="7"/>
      <c r="BMO24" s="7"/>
      <c r="BMP24" s="7"/>
      <c r="BMQ24" s="7"/>
      <c r="BMR24" s="7"/>
      <c r="BMS24" s="7"/>
      <c r="BMT24" s="7"/>
      <c r="BMU24" s="7"/>
      <c r="BMV24" s="7"/>
      <c r="BMW24" s="7"/>
      <c r="BMX24" s="7"/>
      <c r="BMY24" s="7"/>
      <c r="BMZ24" s="7"/>
      <c r="BNA24" s="7"/>
      <c r="BNB24" s="7"/>
      <c r="BNC24" s="7"/>
      <c r="BND24" s="7"/>
      <c r="BNE24" s="7"/>
      <c r="BNF24" s="7"/>
      <c r="BNG24" s="7"/>
      <c r="BNH24" s="7"/>
      <c r="BNI24" s="7"/>
      <c r="BNJ24" s="7"/>
      <c r="BNK24" s="7"/>
      <c r="BNL24" s="7"/>
      <c r="BNM24" s="7"/>
      <c r="BNN24" s="7"/>
      <c r="BNO24" s="7"/>
      <c r="BNP24" s="7"/>
      <c r="BNQ24" s="7"/>
      <c r="BNR24" s="7"/>
      <c r="BNS24" s="7"/>
      <c r="BNT24" s="7"/>
      <c r="BNU24" s="7"/>
      <c r="BNV24" s="7"/>
      <c r="BNW24" s="7"/>
      <c r="BNX24" s="7"/>
      <c r="BNY24" s="7"/>
      <c r="BNZ24" s="7"/>
      <c r="BOA24" s="7"/>
      <c r="BOB24" s="7"/>
      <c r="BOC24" s="7"/>
      <c r="BOD24" s="7"/>
      <c r="BOE24" s="7"/>
      <c r="BOF24" s="7"/>
      <c r="BOG24" s="7"/>
      <c r="BOH24" s="7"/>
      <c r="BOI24" s="7"/>
      <c r="BOJ24" s="7"/>
      <c r="BOK24" s="7"/>
      <c r="BOL24" s="7"/>
      <c r="BOM24" s="7"/>
      <c r="BON24" s="7"/>
      <c r="BOO24" s="7"/>
      <c r="BOP24" s="7"/>
      <c r="BOQ24" s="7"/>
      <c r="BOR24" s="7"/>
      <c r="BOS24" s="7"/>
      <c r="BOT24" s="7"/>
      <c r="BOU24" s="7"/>
      <c r="BOV24" s="7"/>
      <c r="BOW24" s="7"/>
      <c r="BOX24" s="7"/>
      <c r="BOY24" s="7"/>
      <c r="BOZ24" s="7"/>
      <c r="BPA24" s="7"/>
      <c r="BPB24" s="7"/>
      <c r="BPC24" s="7"/>
      <c r="BPD24" s="7"/>
      <c r="BPE24" s="7"/>
      <c r="BPF24" s="7"/>
      <c r="BPG24" s="7"/>
      <c r="BPH24" s="7"/>
      <c r="BPI24" s="7"/>
      <c r="BPJ24" s="7"/>
      <c r="BPK24" s="7"/>
      <c r="BPL24" s="7"/>
      <c r="BPM24" s="7"/>
      <c r="BPN24" s="7"/>
      <c r="BPO24" s="7"/>
      <c r="BPP24" s="7"/>
      <c r="BPQ24" s="7"/>
      <c r="BPR24" s="7"/>
      <c r="BPS24" s="7"/>
      <c r="BPT24" s="7"/>
      <c r="BPU24" s="7"/>
      <c r="BPV24" s="7"/>
      <c r="BPW24" s="7"/>
      <c r="BPX24" s="7"/>
      <c r="BPY24" s="7"/>
      <c r="BPZ24" s="7"/>
      <c r="BQA24" s="7"/>
      <c r="BQB24" s="7"/>
      <c r="BQC24" s="7"/>
      <c r="BQD24" s="7"/>
      <c r="BQE24" s="7"/>
      <c r="BQF24" s="7"/>
      <c r="BQG24" s="7"/>
      <c r="BQH24" s="7"/>
      <c r="BQI24" s="7"/>
      <c r="BQJ24" s="7"/>
      <c r="BQK24" s="7"/>
      <c r="BQL24" s="7"/>
      <c r="BQM24" s="7"/>
      <c r="BQN24" s="7"/>
      <c r="BQO24" s="7"/>
      <c r="BQP24" s="7"/>
      <c r="BQQ24" s="7"/>
      <c r="BQR24" s="7"/>
      <c r="BQS24" s="7"/>
      <c r="BQT24" s="7"/>
      <c r="BQU24" s="7"/>
      <c r="BQV24" s="7"/>
      <c r="BQW24" s="7"/>
      <c r="BQX24" s="7"/>
      <c r="BQY24" s="7"/>
      <c r="BQZ24" s="7"/>
      <c r="BRA24" s="7"/>
      <c r="BRB24" s="7"/>
      <c r="BRC24" s="7"/>
      <c r="BRD24" s="7"/>
      <c r="BRE24" s="7"/>
      <c r="BRF24" s="7"/>
      <c r="BRG24" s="7"/>
      <c r="BRH24" s="7"/>
      <c r="BRI24" s="7"/>
      <c r="BRJ24" s="7"/>
      <c r="BRK24" s="7"/>
      <c r="BRL24" s="7"/>
      <c r="BRM24" s="7"/>
      <c r="BRN24" s="7"/>
      <c r="BRO24" s="7"/>
      <c r="BRP24" s="7"/>
      <c r="BRQ24" s="7"/>
      <c r="BRR24" s="7"/>
      <c r="BRS24" s="7"/>
      <c r="BRT24" s="7"/>
      <c r="BRU24" s="7"/>
      <c r="BRV24" s="7"/>
      <c r="BRW24" s="7"/>
      <c r="BRX24" s="7"/>
      <c r="BRY24" s="7"/>
      <c r="BRZ24" s="7"/>
      <c r="BSA24" s="7"/>
      <c r="BSB24" s="7"/>
      <c r="BSC24" s="7"/>
      <c r="BSD24" s="7"/>
      <c r="BSE24" s="7"/>
      <c r="BSF24" s="7"/>
      <c r="BSG24" s="7"/>
      <c r="BSH24" s="7"/>
      <c r="BSI24" s="7"/>
      <c r="BSJ24" s="7"/>
      <c r="BSK24" s="7"/>
      <c r="BSL24" s="7"/>
      <c r="BSM24" s="7"/>
      <c r="BSN24" s="7"/>
      <c r="BSO24" s="7"/>
      <c r="BSP24" s="7"/>
      <c r="BSQ24" s="7"/>
      <c r="BSR24" s="7"/>
      <c r="BSS24" s="7"/>
      <c r="BST24" s="7"/>
      <c r="BSU24" s="7"/>
      <c r="BSV24" s="7"/>
      <c r="BSW24" s="7"/>
      <c r="BSX24" s="7"/>
      <c r="BSY24" s="7"/>
      <c r="BSZ24" s="7"/>
      <c r="BTA24" s="7"/>
      <c r="BTB24" s="7"/>
      <c r="BTC24" s="7"/>
      <c r="BTD24" s="7"/>
      <c r="BTE24" s="7"/>
      <c r="BTF24" s="7"/>
      <c r="BTG24" s="7"/>
      <c r="BTH24" s="7"/>
      <c r="BTI24" s="7"/>
      <c r="BTJ24" s="7"/>
      <c r="BTK24" s="7"/>
      <c r="BTL24" s="7"/>
      <c r="BTM24" s="7"/>
      <c r="BTN24" s="7"/>
      <c r="BTO24" s="7"/>
      <c r="BTP24" s="7"/>
      <c r="BTQ24" s="7"/>
      <c r="BTR24" s="7"/>
      <c r="BTS24" s="7"/>
      <c r="BTT24" s="7"/>
      <c r="BTU24" s="7"/>
      <c r="BTV24" s="7"/>
      <c r="BTW24" s="7"/>
      <c r="BTX24" s="7"/>
      <c r="BTY24" s="7"/>
      <c r="BTZ24" s="7"/>
      <c r="BUA24" s="7"/>
      <c r="BUB24" s="7"/>
      <c r="BUC24" s="7"/>
      <c r="BUD24" s="7"/>
      <c r="BUE24" s="7"/>
      <c r="BUF24" s="7"/>
      <c r="BUG24" s="7"/>
      <c r="BUH24" s="7"/>
      <c r="BUI24" s="7"/>
      <c r="BUJ24" s="7"/>
      <c r="BUK24" s="7"/>
      <c r="BUL24" s="7"/>
      <c r="BUM24" s="7"/>
      <c r="BUN24" s="7"/>
      <c r="BUO24" s="7"/>
      <c r="BUP24" s="7"/>
      <c r="BUQ24" s="7"/>
      <c r="BUR24" s="7"/>
      <c r="BUS24" s="7"/>
      <c r="BUT24" s="7"/>
      <c r="BUU24" s="7"/>
      <c r="BUV24" s="7"/>
      <c r="BUW24" s="7"/>
      <c r="BUX24" s="7"/>
      <c r="BUY24" s="7"/>
      <c r="BUZ24" s="7"/>
      <c r="BVA24" s="7"/>
      <c r="BVB24" s="7"/>
      <c r="BVC24" s="7"/>
      <c r="BVD24" s="7"/>
      <c r="BVE24" s="7"/>
      <c r="BVF24" s="7"/>
      <c r="BVG24" s="7"/>
      <c r="BVH24" s="7"/>
      <c r="BVI24" s="7"/>
      <c r="BVJ24" s="7"/>
      <c r="BVK24" s="7"/>
      <c r="BVL24" s="7"/>
      <c r="BVM24" s="7"/>
      <c r="BVN24" s="7"/>
      <c r="BVO24" s="7"/>
      <c r="BVP24" s="7"/>
      <c r="BVQ24" s="7"/>
      <c r="BVR24" s="7"/>
      <c r="BVS24" s="7"/>
      <c r="BVT24" s="7"/>
      <c r="BVU24" s="7"/>
      <c r="BVV24" s="7"/>
      <c r="BVW24" s="7"/>
      <c r="BVX24" s="7"/>
      <c r="BVY24" s="7"/>
      <c r="BVZ24" s="7"/>
      <c r="BWA24" s="7"/>
      <c r="BWB24" s="7"/>
      <c r="BWC24" s="7"/>
      <c r="BWD24" s="7"/>
      <c r="BWE24" s="7"/>
      <c r="BWF24" s="7"/>
      <c r="BWG24" s="7"/>
      <c r="BWH24" s="7"/>
      <c r="BWI24" s="7"/>
      <c r="BWJ24" s="7"/>
      <c r="BWK24" s="7"/>
      <c r="BWL24" s="7"/>
      <c r="BWM24" s="7"/>
      <c r="BWN24" s="7"/>
      <c r="BWO24" s="7"/>
      <c r="BWP24" s="7"/>
      <c r="BWQ24" s="7"/>
      <c r="BWR24" s="7"/>
      <c r="BWS24" s="7"/>
      <c r="BWT24" s="7"/>
      <c r="BWU24" s="7"/>
      <c r="BWV24" s="7"/>
      <c r="BWW24" s="7"/>
      <c r="BWX24" s="7"/>
      <c r="BWY24" s="7"/>
      <c r="BWZ24" s="7"/>
      <c r="BXA24" s="7"/>
      <c r="BXB24" s="7"/>
      <c r="BXC24" s="7"/>
      <c r="BXD24" s="7"/>
      <c r="BXE24" s="7"/>
      <c r="BXF24" s="7"/>
      <c r="BXG24" s="7"/>
      <c r="BXH24" s="7"/>
      <c r="BXI24" s="7"/>
      <c r="BXJ24" s="7"/>
      <c r="BXK24" s="7"/>
      <c r="BXL24" s="7"/>
      <c r="BXM24" s="7"/>
      <c r="BXN24" s="7"/>
      <c r="BXO24" s="7"/>
      <c r="BXP24" s="7"/>
      <c r="BXQ24" s="7"/>
      <c r="BXR24" s="7"/>
      <c r="BXS24" s="7"/>
      <c r="BXT24" s="7"/>
      <c r="BXU24" s="7"/>
      <c r="BXV24" s="7"/>
      <c r="BXW24" s="7"/>
      <c r="BXX24" s="7"/>
      <c r="BXY24" s="7"/>
      <c r="BXZ24" s="7"/>
      <c r="BYA24" s="7"/>
      <c r="BYB24" s="7"/>
      <c r="BYC24" s="7"/>
      <c r="BYD24" s="7"/>
      <c r="BYE24" s="7"/>
      <c r="BYF24" s="7"/>
      <c r="BYG24" s="7"/>
      <c r="BYH24" s="7"/>
      <c r="BYI24" s="7"/>
      <c r="BYJ24" s="7"/>
      <c r="BYK24" s="7"/>
      <c r="BYL24" s="7"/>
      <c r="BYM24" s="7"/>
      <c r="BYN24" s="7"/>
      <c r="BYO24" s="7"/>
      <c r="BYP24" s="7"/>
      <c r="BYQ24" s="7"/>
      <c r="BYR24" s="7"/>
      <c r="BYS24" s="7"/>
      <c r="BYT24" s="7"/>
      <c r="BYU24" s="7"/>
      <c r="BYV24" s="7"/>
      <c r="BYW24" s="7"/>
      <c r="BYX24" s="7"/>
      <c r="BYY24" s="7"/>
      <c r="BYZ24" s="7"/>
      <c r="BZA24" s="7"/>
      <c r="BZB24" s="7"/>
      <c r="BZC24" s="7"/>
      <c r="BZD24" s="7"/>
      <c r="BZE24" s="7"/>
      <c r="BZF24" s="7"/>
      <c r="BZG24" s="7"/>
      <c r="BZH24" s="7"/>
      <c r="BZI24" s="7"/>
      <c r="BZJ24" s="7"/>
      <c r="BZK24" s="7"/>
      <c r="BZL24" s="7"/>
      <c r="BZM24" s="7"/>
      <c r="BZN24" s="7"/>
      <c r="BZO24" s="7"/>
      <c r="BZP24" s="7"/>
      <c r="BZQ24" s="7"/>
      <c r="BZR24" s="7"/>
      <c r="BZS24" s="7"/>
      <c r="BZT24" s="7"/>
      <c r="BZU24" s="7"/>
      <c r="BZV24" s="7"/>
      <c r="BZW24" s="7"/>
      <c r="BZX24" s="7"/>
      <c r="BZY24" s="7"/>
      <c r="BZZ24" s="7"/>
      <c r="CAA24" s="7"/>
      <c r="CAB24" s="7"/>
      <c r="CAC24" s="7"/>
      <c r="CAD24" s="7"/>
      <c r="CAE24" s="7"/>
      <c r="CAF24" s="7"/>
      <c r="CAG24" s="7"/>
      <c r="CAH24" s="7"/>
      <c r="CAI24" s="7"/>
      <c r="CAJ24" s="7"/>
      <c r="CAK24" s="7"/>
      <c r="CAL24" s="7"/>
      <c r="CAM24" s="7"/>
      <c r="CAN24" s="7"/>
      <c r="CAO24" s="7"/>
      <c r="CAP24" s="7"/>
      <c r="CAQ24" s="7"/>
      <c r="CAR24" s="7"/>
      <c r="CAS24" s="7"/>
      <c r="CAT24" s="7"/>
      <c r="CAU24" s="7"/>
      <c r="CAV24" s="7"/>
      <c r="CAW24" s="7"/>
      <c r="CAX24" s="7"/>
      <c r="CAY24" s="7"/>
      <c r="CAZ24" s="7"/>
      <c r="CBA24" s="7"/>
      <c r="CBB24" s="7"/>
      <c r="CBC24" s="7"/>
      <c r="CBD24" s="7"/>
      <c r="CBE24" s="7"/>
      <c r="CBF24" s="7"/>
      <c r="CBG24" s="7"/>
      <c r="CBH24" s="7"/>
      <c r="CBI24" s="7"/>
      <c r="CBJ24" s="7"/>
      <c r="CBK24" s="7"/>
      <c r="CBL24" s="7"/>
      <c r="CBM24" s="7"/>
      <c r="CBN24" s="7"/>
      <c r="CBO24" s="7"/>
      <c r="CBP24" s="7"/>
      <c r="CBQ24" s="7"/>
      <c r="CBR24" s="7"/>
      <c r="CBS24" s="7"/>
      <c r="CBT24" s="7"/>
      <c r="CBU24" s="7"/>
      <c r="CBV24" s="7"/>
      <c r="CBW24" s="7"/>
      <c r="CBX24" s="7"/>
      <c r="CBY24" s="7"/>
      <c r="CBZ24" s="7"/>
      <c r="CCA24" s="7"/>
      <c r="CCB24" s="7"/>
      <c r="CCC24" s="7"/>
      <c r="CCD24" s="7"/>
      <c r="CCE24" s="7"/>
      <c r="CCF24" s="7"/>
      <c r="CCG24" s="7"/>
      <c r="CCH24" s="7"/>
      <c r="CCI24" s="7"/>
      <c r="CCJ24" s="7"/>
      <c r="CCK24" s="7"/>
      <c r="CCL24" s="7"/>
      <c r="CCM24" s="7"/>
      <c r="CCN24" s="7"/>
      <c r="CCO24" s="7"/>
      <c r="CCP24" s="7"/>
      <c r="CCQ24" s="7"/>
      <c r="CCR24" s="7"/>
      <c r="CCS24" s="7"/>
      <c r="CCT24" s="7"/>
      <c r="CCU24" s="7"/>
      <c r="CCV24" s="7"/>
      <c r="CCW24" s="7"/>
      <c r="CCX24" s="7"/>
      <c r="CCY24" s="7"/>
      <c r="CCZ24" s="7"/>
      <c r="CDA24" s="7"/>
      <c r="CDB24" s="7"/>
      <c r="CDC24" s="7"/>
      <c r="CDD24" s="7"/>
      <c r="CDE24" s="7"/>
      <c r="CDF24" s="7"/>
      <c r="CDG24" s="7"/>
      <c r="CDH24" s="7"/>
      <c r="CDI24" s="7"/>
      <c r="CDJ24" s="7"/>
      <c r="CDK24" s="7"/>
      <c r="CDL24" s="7"/>
      <c r="CDM24" s="7"/>
      <c r="CDN24" s="7"/>
      <c r="CDO24" s="7"/>
      <c r="CDP24" s="7"/>
      <c r="CDQ24" s="7"/>
      <c r="CDR24" s="7"/>
      <c r="CDS24" s="7"/>
      <c r="CDT24" s="7"/>
      <c r="CDU24" s="7"/>
      <c r="CDV24" s="7"/>
      <c r="CDW24" s="7"/>
      <c r="CDX24" s="7"/>
      <c r="CDY24" s="7"/>
      <c r="CDZ24" s="7"/>
      <c r="CEA24" s="7"/>
      <c r="CEB24" s="7"/>
      <c r="CEC24" s="7"/>
      <c r="CED24" s="7"/>
      <c r="CEE24" s="7"/>
      <c r="CEF24" s="7"/>
      <c r="CEG24" s="7"/>
      <c r="CEH24" s="7"/>
      <c r="CEI24" s="7"/>
      <c r="CEJ24" s="7"/>
      <c r="CEK24" s="7"/>
      <c r="CEL24" s="7"/>
      <c r="CEM24" s="7"/>
      <c r="CEN24" s="7"/>
      <c r="CEO24" s="7"/>
      <c r="CEP24" s="7"/>
      <c r="CEQ24" s="7"/>
      <c r="CER24" s="7"/>
      <c r="CES24" s="7"/>
      <c r="CET24" s="7"/>
      <c r="CEU24" s="7"/>
      <c r="CEV24" s="7"/>
      <c r="CEW24" s="7"/>
      <c r="CEX24" s="7"/>
      <c r="CEY24" s="7"/>
      <c r="CEZ24" s="7"/>
      <c r="CFA24" s="7"/>
      <c r="CFB24" s="7"/>
      <c r="CFC24" s="7"/>
      <c r="CFD24" s="7"/>
      <c r="CFE24" s="7"/>
      <c r="CFF24" s="7"/>
      <c r="CFG24" s="7"/>
      <c r="CFH24" s="7"/>
      <c r="CFI24" s="7"/>
      <c r="CFJ24" s="7"/>
      <c r="CFK24" s="7"/>
      <c r="CFL24" s="7"/>
      <c r="CFM24" s="7"/>
      <c r="CFN24" s="7"/>
      <c r="CFO24" s="7"/>
      <c r="CFP24" s="7"/>
      <c r="CFQ24" s="7"/>
      <c r="CFR24" s="7"/>
      <c r="CFS24" s="7"/>
      <c r="CFT24" s="7"/>
      <c r="CFU24" s="7"/>
      <c r="CFV24" s="7"/>
      <c r="CFW24" s="7"/>
      <c r="CFX24" s="7"/>
      <c r="CFY24" s="7"/>
      <c r="CFZ24" s="7"/>
      <c r="CGA24" s="7"/>
      <c r="CGB24" s="7"/>
      <c r="CGC24" s="7"/>
      <c r="CGD24" s="7"/>
      <c r="CGE24" s="7"/>
      <c r="CGF24" s="7"/>
      <c r="CGG24" s="7"/>
      <c r="CGH24" s="7"/>
      <c r="CGI24" s="7"/>
      <c r="CGJ24" s="7"/>
      <c r="CGK24" s="7"/>
      <c r="CGL24" s="7"/>
      <c r="CGM24" s="7"/>
      <c r="CGN24" s="7"/>
      <c r="CGO24" s="7"/>
      <c r="CGP24" s="7"/>
      <c r="CGQ24" s="7"/>
      <c r="CGR24" s="7"/>
      <c r="CGS24" s="7"/>
      <c r="CGT24" s="7"/>
      <c r="CGU24" s="7"/>
      <c r="CGV24" s="7"/>
      <c r="CGW24" s="7"/>
      <c r="CGX24" s="7"/>
      <c r="CGY24" s="7"/>
      <c r="CGZ24" s="7"/>
      <c r="CHA24" s="7"/>
      <c r="CHB24" s="7"/>
      <c r="CHC24" s="7"/>
      <c r="CHD24" s="7"/>
      <c r="CHE24" s="7"/>
      <c r="CHF24" s="7"/>
      <c r="CHG24" s="7"/>
      <c r="CHH24" s="7"/>
      <c r="CHI24" s="7"/>
      <c r="CHJ24" s="7"/>
      <c r="CHK24" s="7"/>
      <c r="CHL24" s="7"/>
      <c r="CHM24" s="7"/>
      <c r="CHN24" s="7"/>
      <c r="CHO24" s="7"/>
      <c r="CHP24" s="7"/>
      <c r="CHQ24" s="7"/>
      <c r="CHR24" s="7"/>
      <c r="CHS24" s="7"/>
      <c r="CHT24" s="7"/>
      <c r="CHU24" s="7"/>
      <c r="CHV24" s="7"/>
      <c r="CHW24" s="7"/>
      <c r="CHX24" s="7"/>
      <c r="CHY24" s="7"/>
      <c r="CHZ24" s="7"/>
      <c r="CIA24" s="7"/>
      <c r="CIB24" s="7"/>
      <c r="CIC24" s="7"/>
      <c r="CID24" s="7"/>
      <c r="CIE24" s="7"/>
      <c r="CIF24" s="7"/>
      <c r="CIG24" s="7"/>
      <c r="CIH24" s="7"/>
      <c r="CII24" s="7"/>
      <c r="CIJ24" s="7"/>
      <c r="CIK24" s="7"/>
      <c r="CIL24" s="7"/>
      <c r="CIM24" s="7"/>
      <c r="CIN24" s="7"/>
      <c r="CIO24" s="7"/>
      <c r="CIP24" s="7"/>
      <c r="CIQ24" s="7"/>
      <c r="CIR24" s="7"/>
      <c r="CIS24" s="7"/>
      <c r="CIT24" s="7"/>
      <c r="CIU24" s="7"/>
      <c r="CIV24" s="7"/>
      <c r="CIW24" s="7"/>
      <c r="CIX24" s="7"/>
      <c r="CIY24" s="7"/>
      <c r="CIZ24" s="7"/>
      <c r="CJA24" s="7"/>
      <c r="CJB24" s="7"/>
      <c r="CJC24" s="7"/>
      <c r="CJD24" s="7"/>
      <c r="CJE24" s="7"/>
      <c r="CJF24" s="7"/>
      <c r="CJG24" s="7"/>
      <c r="CJH24" s="7"/>
      <c r="CJI24" s="7"/>
      <c r="CJJ24" s="7"/>
      <c r="CJK24" s="7"/>
      <c r="CJL24" s="7"/>
      <c r="CJM24" s="7"/>
      <c r="CJN24" s="7"/>
      <c r="CJO24" s="7"/>
      <c r="CJP24" s="7"/>
      <c r="CJQ24" s="7"/>
      <c r="CJR24" s="7"/>
      <c r="CJS24" s="7"/>
      <c r="CJT24" s="7"/>
      <c r="CJU24" s="7"/>
      <c r="CJV24" s="7"/>
      <c r="CJW24" s="7"/>
      <c r="CJX24" s="7"/>
      <c r="CJY24" s="7"/>
      <c r="CJZ24" s="7"/>
      <c r="CKA24" s="7"/>
      <c r="CKB24" s="7"/>
      <c r="CKC24" s="7"/>
      <c r="CKD24" s="7"/>
      <c r="CKE24" s="7"/>
      <c r="CKF24" s="7"/>
      <c r="CKG24" s="7"/>
      <c r="CKH24" s="7"/>
      <c r="CKI24" s="7"/>
      <c r="CKJ24" s="7"/>
      <c r="CKK24" s="7"/>
      <c r="CKL24" s="7"/>
      <c r="CKM24" s="7"/>
      <c r="CKN24" s="7"/>
      <c r="CKO24" s="7"/>
      <c r="CKP24" s="7"/>
      <c r="CKQ24" s="7"/>
      <c r="CKR24" s="7"/>
      <c r="CKS24" s="7"/>
      <c r="CKT24" s="7"/>
      <c r="CKU24" s="7"/>
      <c r="CKV24" s="7"/>
      <c r="CKW24" s="7"/>
      <c r="CKX24" s="7"/>
      <c r="CKY24" s="7"/>
      <c r="CKZ24" s="7"/>
      <c r="CLA24" s="7"/>
      <c r="CLB24" s="7"/>
      <c r="CLC24" s="7"/>
      <c r="CLD24" s="7"/>
      <c r="CLE24" s="7"/>
      <c r="CLF24" s="7"/>
      <c r="CLG24" s="7"/>
      <c r="CLH24" s="7"/>
      <c r="CLI24" s="7"/>
      <c r="CLJ24" s="7"/>
      <c r="CLK24" s="7"/>
      <c r="CLL24" s="7"/>
      <c r="CLM24" s="7"/>
      <c r="CLN24" s="7"/>
      <c r="CLO24" s="7"/>
      <c r="CLP24" s="7"/>
      <c r="CLQ24" s="7"/>
      <c r="CLR24" s="7"/>
      <c r="CLS24" s="7"/>
      <c r="CLT24" s="7"/>
      <c r="CLU24" s="7"/>
      <c r="CLV24" s="7"/>
      <c r="CLW24" s="7"/>
      <c r="CLX24" s="7"/>
      <c r="CLY24" s="7"/>
      <c r="CLZ24" s="7"/>
      <c r="CMA24" s="7"/>
      <c r="CMB24" s="7"/>
      <c r="CMC24" s="7"/>
      <c r="CMD24" s="7"/>
      <c r="CME24" s="7"/>
      <c r="CMF24" s="7"/>
      <c r="CMG24" s="7"/>
      <c r="CMH24" s="7"/>
      <c r="CMI24" s="7"/>
      <c r="CMJ24" s="7"/>
      <c r="CMK24" s="7"/>
      <c r="CML24" s="7"/>
      <c r="CMM24" s="7"/>
      <c r="CMN24" s="7"/>
      <c r="CMO24" s="7"/>
      <c r="CMP24" s="7"/>
      <c r="CMQ24" s="7"/>
      <c r="CMR24" s="7"/>
      <c r="CMS24" s="7"/>
      <c r="CMT24" s="7"/>
      <c r="CMU24" s="7"/>
      <c r="CMV24" s="7"/>
      <c r="CMW24" s="7"/>
      <c r="CMX24" s="7"/>
      <c r="CMY24" s="7"/>
      <c r="CMZ24" s="7"/>
      <c r="CNA24" s="7"/>
      <c r="CNB24" s="7"/>
      <c r="CNC24" s="7"/>
      <c r="CND24" s="7"/>
      <c r="CNE24" s="7"/>
      <c r="CNF24" s="7"/>
      <c r="CNG24" s="7"/>
      <c r="CNH24" s="7"/>
      <c r="CNI24" s="7"/>
      <c r="CNJ24" s="7"/>
      <c r="CNK24" s="7"/>
      <c r="CNL24" s="7"/>
      <c r="CNM24" s="7"/>
      <c r="CNN24" s="7"/>
      <c r="CNO24" s="7"/>
      <c r="CNP24" s="7"/>
      <c r="CNQ24" s="7"/>
      <c r="CNR24" s="7"/>
      <c r="CNS24" s="7"/>
      <c r="CNT24" s="7"/>
      <c r="CNU24" s="7"/>
      <c r="CNV24" s="7"/>
      <c r="CNW24" s="7"/>
      <c r="CNX24" s="7"/>
      <c r="CNY24" s="7"/>
      <c r="CNZ24" s="7"/>
      <c r="COA24" s="7"/>
      <c r="COB24" s="7"/>
      <c r="COC24" s="7"/>
      <c r="COD24" s="7"/>
      <c r="COE24" s="7"/>
      <c r="COF24" s="7"/>
      <c r="COG24" s="7"/>
      <c r="COH24" s="7"/>
      <c r="COI24" s="7"/>
      <c r="COJ24" s="7"/>
      <c r="COK24" s="7"/>
      <c r="COL24" s="7"/>
      <c r="COM24" s="7"/>
      <c r="CON24" s="7"/>
      <c r="COO24" s="7"/>
      <c r="COP24" s="7"/>
      <c r="COQ24" s="7"/>
      <c r="COR24" s="7"/>
      <c r="COS24" s="7"/>
      <c r="COT24" s="7"/>
      <c r="COU24" s="7"/>
      <c r="COV24" s="7"/>
      <c r="COW24" s="7"/>
      <c r="COX24" s="7"/>
      <c r="COY24" s="7"/>
      <c r="COZ24" s="7"/>
      <c r="CPA24" s="7"/>
      <c r="CPB24" s="7"/>
      <c r="CPC24" s="7"/>
      <c r="CPD24" s="7"/>
      <c r="CPE24" s="7"/>
      <c r="CPF24" s="7"/>
      <c r="CPG24" s="7"/>
      <c r="CPH24" s="7"/>
      <c r="CPI24" s="7"/>
      <c r="CPJ24" s="7"/>
      <c r="CPK24" s="7"/>
      <c r="CPL24" s="7"/>
      <c r="CPM24" s="7"/>
      <c r="CPN24" s="7"/>
      <c r="CPO24" s="7"/>
      <c r="CPP24" s="7"/>
      <c r="CPQ24" s="7"/>
      <c r="CPR24" s="7"/>
      <c r="CPS24" s="7"/>
      <c r="CPT24" s="7"/>
      <c r="CPU24" s="7"/>
      <c r="CPV24" s="7"/>
      <c r="CPW24" s="7"/>
      <c r="CPX24" s="7"/>
      <c r="CPY24" s="7"/>
      <c r="CPZ24" s="7"/>
      <c r="CQA24" s="7"/>
      <c r="CQB24" s="7"/>
      <c r="CQC24" s="7"/>
      <c r="CQD24" s="7"/>
      <c r="CQE24" s="7"/>
      <c r="CQF24" s="7"/>
      <c r="CQG24" s="7"/>
      <c r="CQH24" s="7"/>
      <c r="CQI24" s="7"/>
      <c r="CQJ24" s="7"/>
      <c r="CQK24" s="7"/>
      <c r="CQL24" s="7"/>
      <c r="CQM24" s="7"/>
      <c r="CQN24" s="7"/>
      <c r="CQO24" s="7"/>
      <c r="CQP24" s="7"/>
      <c r="CQQ24" s="7"/>
      <c r="CQR24" s="7"/>
      <c r="CQS24" s="7"/>
      <c r="CQT24" s="7"/>
      <c r="CQU24" s="7"/>
      <c r="CQV24" s="7"/>
      <c r="CQW24" s="7"/>
      <c r="CQX24" s="7"/>
      <c r="CQY24" s="7"/>
      <c r="CQZ24" s="7"/>
      <c r="CRA24" s="7"/>
      <c r="CRB24" s="7"/>
      <c r="CRC24" s="7"/>
      <c r="CRD24" s="7"/>
      <c r="CRE24" s="7"/>
      <c r="CRF24" s="7"/>
      <c r="CRG24" s="7"/>
      <c r="CRH24" s="7"/>
      <c r="CRI24" s="7"/>
      <c r="CRJ24" s="7"/>
      <c r="CRK24" s="7"/>
      <c r="CRL24" s="7"/>
      <c r="CRM24" s="7"/>
      <c r="CRN24" s="7"/>
      <c r="CRO24" s="7"/>
      <c r="CRP24" s="7"/>
      <c r="CRQ24" s="7"/>
      <c r="CRR24" s="7"/>
      <c r="CRS24" s="7"/>
      <c r="CRT24" s="7"/>
      <c r="CRU24" s="7"/>
      <c r="CRV24" s="7"/>
      <c r="CRW24" s="7"/>
      <c r="CRX24" s="7"/>
      <c r="CRY24" s="7"/>
      <c r="CRZ24" s="7"/>
      <c r="CSA24" s="7"/>
      <c r="CSB24" s="7"/>
      <c r="CSC24" s="7"/>
      <c r="CSD24" s="7"/>
      <c r="CSE24" s="7"/>
      <c r="CSF24" s="7"/>
      <c r="CSG24" s="7"/>
      <c r="CSH24" s="7"/>
      <c r="CSI24" s="7"/>
      <c r="CSJ24" s="7"/>
      <c r="CSK24" s="7"/>
      <c r="CSL24" s="7"/>
      <c r="CSM24" s="7"/>
      <c r="CSN24" s="7"/>
      <c r="CSO24" s="7"/>
      <c r="CSP24" s="7"/>
      <c r="CSQ24" s="7"/>
      <c r="CSR24" s="7"/>
      <c r="CSS24" s="7"/>
      <c r="CST24" s="7"/>
      <c r="CSU24" s="7"/>
      <c r="CSV24" s="7"/>
      <c r="CSW24" s="7"/>
      <c r="CSX24" s="7"/>
      <c r="CSY24" s="7"/>
      <c r="CSZ24" s="7"/>
      <c r="CTA24" s="7"/>
      <c r="CTB24" s="7"/>
      <c r="CTC24" s="7"/>
      <c r="CTD24" s="7"/>
      <c r="CTE24" s="7"/>
      <c r="CTF24" s="7"/>
      <c r="CTG24" s="7"/>
      <c r="CTH24" s="7"/>
      <c r="CTI24" s="7"/>
      <c r="CTJ24" s="7"/>
      <c r="CTK24" s="7"/>
      <c r="CTL24" s="7"/>
      <c r="CTM24" s="7"/>
      <c r="CTN24" s="7"/>
      <c r="CTO24" s="7"/>
      <c r="CTP24" s="7"/>
      <c r="CTQ24" s="7"/>
      <c r="CTR24" s="7"/>
      <c r="CTS24" s="7"/>
      <c r="CTT24" s="7"/>
      <c r="CTU24" s="7"/>
      <c r="CTV24" s="7"/>
      <c r="CTW24" s="7"/>
      <c r="CTX24" s="7"/>
      <c r="CTY24" s="7"/>
      <c r="CTZ24" s="7"/>
      <c r="CUA24" s="7"/>
      <c r="CUB24" s="7"/>
      <c r="CUC24" s="7"/>
      <c r="CUD24" s="7"/>
      <c r="CUE24" s="7"/>
      <c r="CUF24" s="7"/>
      <c r="CUG24" s="7"/>
      <c r="CUH24" s="7"/>
      <c r="CUI24" s="7"/>
      <c r="CUJ24" s="7"/>
      <c r="CUK24" s="7"/>
      <c r="CUL24" s="7"/>
      <c r="CUM24" s="7"/>
      <c r="CUN24" s="7"/>
      <c r="CUO24" s="7"/>
      <c r="CUP24" s="7"/>
      <c r="CUQ24" s="7"/>
      <c r="CUR24" s="7"/>
      <c r="CUS24" s="7"/>
      <c r="CUT24" s="7"/>
      <c r="CUU24" s="7"/>
      <c r="CUV24" s="7"/>
      <c r="CUW24" s="7"/>
      <c r="CUX24" s="7"/>
      <c r="CUY24" s="7"/>
      <c r="CUZ24" s="7"/>
      <c r="CVA24" s="7"/>
      <c r="CVB24" s="7"/>
      <c r="CVC24" s="7"/>
      <c r="CVD24" s="7"/>
      <c r="CVE24" s="7"/>
      <c r="CVF24" s="7"/>
      <c r="CVG24" s="7"/>
      <c r="CVH24" s="7"/>
      <c r="CVI24" s="7"/>
      <c r="CVJ24" s="7"/>
      <c r="CVK24" s="7"/>
      <c r="CVL24" s="7"/>
      <c r="CVM24" s="7"/>
      <c r="CVN24" s="7"/>
      <c r="CVO24" s="7"/>
      <c r="CVP24" s="7"/>
      <c r="CVQ24" s="7"/>
      <c r="CVR24" s="7"/>
      <c r="CVS24" s="7"/>
      <c r="CVT24" s="7"/>
      <c r="CVU24" s="7"/>
      <c r="CVV24" s="7"/>
      <c r="CVW24" s="7"/>
      <c r="CVX24" s="7"/>
      <c r="CVY24" s="7"/>
      <c r="CVZ24" s="7"/>
      <c r="CWA24" s="7"/>
      <c r="CWB24" s="7"/>
      <c r="CWC24" s="7"/>
      <c r="CWD24" s="7"/>
      <c r="CWE24" s="7"/>
      <c r="CWF24" s="7"/>
      <c r="CWG24" s="7"/>
      <c r="CWH24" s="7"/>
      <c r="CWI24" s="7"/>
      <c r="CWJ24" s="7"/>
      <c r="CWK24" s="7"/>
      <c r="CWL24" s="7"/>
      <c r="CWM24" s="7"/>
      <c r="CWN24" s="7"/>
      <c r="CWO24" s="7"/>
      <c r="CWP24" s="7"/>
      <c r="CWQ24" s="7"/>
      <c r="CWR24" s="7"/>
      <c r="CWS24" s="7"/>
      <c r="CWT24" s="7"/>
      <c r="CWU24" s="7"/>
      <c r="CWV24" s="7"/>
      <c r="CWW24" s="7"/>
      <c r="CWX24" s="7"/>
      <c r="CWY24" s="7"/>
      <c r="CWZ24" s="7"/>
      <c r="CXA24" s="7"/>
      <c r="CXB24" s="7"/>
      <c r="CXC24" s="7"/>
      <c r="CXD24" s="7"/>
      <c r="CXE24" s="7"/>
      <c r="CXF24" s="7"/>
      <c r="CXG24" s="7"/>
      <c r="CXH24" s="7"/>
      <c r="CXI24" s="7"/>
      <c r="CXJ24" s="7"/>
      <c r="CXK24" s="7"/>
      <c r="CXL24" s="7"/>
      <c r="CXM24" s="7"/>
      <c r="CXN24" s="7"/>
      <c r="CXO24" s="7"/>
      <c r="CXP24" s="7"/>
      <c r="CXQ24" s="7"/>
      <c r="CXR24" s="7"/>
      <c r="CXS24" s="7"/>
      <c r="CXT24" s="7"/>
      <c r="CXU24" s="7"/>
      <c r="CXV24" s="7"/>
      <c r="CXW24" s="7"/>
      <c r="CXX24" s="7"/>
      <c r="CXY24" s="7"/>
      <c r="CXZ24" s="7"/>
      <c r="CYA24" s="7"/>
      <c r="CYB24" s="7"/>
      <c r="CYC24" s="7"/>
      <c r="CYD24" s="7"/>
      <c r="CYE24" s="7"/>
      <c r="CYF24" s="7"/>
      <c r="CYG24" s="7"/>
      <c r="CYH24" s="7"/>
      <c r="CYI24" s="7"/>
      <c r="CYJ24" s="7"/>
      <c r="CYK24" s="7"/>
      <c r="CYL24" s="7"/>
      <c r="CYM24" s="7"/>
      <c r="CYN24" s="7"/>
      <c r="CYO24" s="7"/>
      <c r="CYP24" s="7"/>
      <c r="CYQ24" s="7"/>
      <c r="CYR24" s="7"/>
      <c r="CYS24" s="7"/>
      <c r="CYT24" s="7"/>
      <c r="CYU24" s="7"/>
      <c r="CYV24" s="7"/>
      <c r="CYW24" s="7"/>
      <c r="CYX24" s="7"/>
      <c r="CYY24" s="7"/>
      <c r="CYZ24" s="7"/>
      <c r="CZA24" s="7"/>
      <c r="CZB24" s="7"/>
      <c r="CZC24" s="7"/>
      <c r="CZD24" s="7"/>
      <c r="CZE24" s="7"/>
      <c r="CZF24" s="7"/>
      <c r="CZG24" s="7"/>
      <c r="CZH24" s="7"/>
      <c r="CZI24" s="7"/>
      <c r="CZJ24" s="7"/>
      <c r="CZK24" s="7"/>
      <c r="CZL24" s="7"/>
      <c r="CZM24" s="7"/>
      <c r="CZN24" s="7"/>
      <c r="CZO24" s="7"/>
      <c r="CZP24" s="7"/>
      <c r="CZQ24" s="7"/>
      <c r="CZR24" s="7"/>
      <c r="CZS24" s="7"/>
      <c r="CZT24" s="7"/>
      <c r="CZU24" s="7"/>
      <c r="CZV24" s="7"/>
      <c r="CZW24" s="7"/>
      <c r="CZX24" s="7"/>
      <c r="CZY24" s="7"/>
      <c r="CZZ24" s="7"/>
      <c r="DAA24" s="7"/>
      <c r="DAB24" s="7"/>
      <c r="DAC24" s="7"/>
      <c r="DAD24" s="7"/>
      <c r="DAE24" s="7"/>
      <c r="DAF24" s="7"/>
      <c r="DAG24" s="7"/>
      <c r="DAH24" s="7"/>
      <c r="DAI24" s="7"/>
      <c r="DAJ24" s="7"/>
      <c r="DAK24" s="7"/>
      <c r="DAL24" s="7"/>
      <c r="DAM24" s="7"/>
      <c r="DAN24" s="7"/>
      <c r="DAO24" s="7"/>
      <c r="DAP24" s="7"/>
      <c r="DAQ24" s="7"/>
      <c r="DAR24" s="7"/>
      <c r="DAS24" s="7"/>
      <c r="DAT24" s="7"/>
      <c r="DAU24" s="7"/>
      <c r="DAV24" s="7"/>
      <c r="DAW24" s="7"/>
      <c r="DAX24" s="7"/>
      <c r="DAY24" s="7"/>
      <c r="DAZ24" s="7"/>
      <c r="DBA24" s="7"/>
      <c r="DBB24" s="7"/>
      <c r="DBC24" s="7"/>
      <c r="DBD24" s="7"/>
      <c r="DBE24" s="7"/>
      <c r="DBF24" s="7"/>
      <c r="DBG24" s="7"/>
      <c r="DBH24" s="7"/>
      <c r="DBI24" s="7"/>
      <c r="DBJ24" s="7"/>
      <c r="DBK24" s="7"/>
      <c r="DBL24" s="7"/>
      <c r="DBM24" s="7"/>
      <c r="DBN24" s="7"/>
      <c r="DBO24" s="7"/>
      <c r="DBP24" s="7"/>
      <c r="DBQ24" s="7"/>
      <c r="DBR24" s="7"/>
      <c r="DBS24" s="7"/>
      <c r="DBT24" s="7"/>
      <c r="DBU24" s="7"/>
      <c r="DBV24" s="7"/>
      <c r="DBW24" s="7"/>
      <c r="DBX24" s="7"/>
      <c r="DBY24" s="7"/>
      <c r="DBZ24" s="7"/>
      <c r="DCA24" s="7"/>
      <c r="DCB24" s="7"/>
      <c r="DCC24" s="7"/>
      <c r="DCD24" s="7"/>
      <c r="DCE24" s="7"/>
      <c r="DCF24" s="7"/>
      <c r="DCG24" s="7"/>
      <c r="DCH24" s="7"/>
      <c r="DCI24" s="7"/>
      <c r="DCJ24" s="7"/>
      <c r="DCK24" s="7"/>
      <c r="DCL24" s="7"/>
      <c r="DCM24" s="7"/>
      <c r="DCN24" s="7"/>
      <c r="DCO24" s="7"/>
      <c r="DCP24" s="7"/>
      <c r="DCQ24" s="7"/>
      <c r="DCR24" s="7"/>
      <c r="DCS24" s="7"/>
      <c r="DCT24" s="7"/>
      <c r="DCU24" s="7"/>
      <c r="DCV24" s="7"/>
      <c r="DCW24" s="7"/>
      <c r="DCX24" s="7"/>
      <c r="DCY24" s="7"/>
      <c r="DCZ24" s="7"/>
      <c r="DDA24" s="7"/>
      <c r="DDB24" s="7"/>
      <c r="DDC24" s="7"/>
      <c r="DDD24" s="7"/>
      <c r="DDE24" s="7"/>
      <c r="DDF24" s="7"/>
      <c r="DDG24" s="7"/>
      <c r="DDH24" s="7"/>
      <c r="DDI24" s="7"/>
      <c r="DDJ24" s="7"/>
      <c r="DDK24" s="7"/>
      <c r="DDL24" s="7"/>
      <c r="DDM24" s="7"/>
      <c r="DDN24" s="7"/>
      <c r="DDO24" s="7"/>
      <c r="DDP24" s="7"/>
      <c r="DDQ24" s="7"/>
      <c r="DDR24" s="7"/>
      <c r="DDS24" s="7"/>
      <c r="DDT24" s="7"/>
      <c r="DDU24" s="7"/>
      <c r="DDV24" s="7"/>
      <c r="DDW24" s="7"/>
      <c r="DDX24" s="7"/>
      <c r="DDY24" s="7"/>
      <c r="DDZ24" s="7"/>
      <c r="DEA24" s="7"/>
      <c r="DEB24" s="7"/>
      <c r="DEC24" s="7"/>
      <c r="DED24" s="7"/>
      <c r="DEE24" s="7"/>
      <c r="DEF24" s="7"/>
      <c r="DEG24" s="7"/>
      <c r="DEH24" s="7"/>
      <c r="DEI24" s="7"/>
      <c r="DEJ24" s="7"/>
      <c r="DEK24" s="7"/>
      <c r="DEL24" s="7"/>
      <c r="DEM24" s="7"/>
      <c r="DEN24" s="7"/>
      <c r="DEO24" s="7"/>
      <c r="DEP24" s="7"/>
      <c r="DEQ24" s="7"/>
      <c r="DER24" s="7"/>
      <c r="DES24" s="7"/>
      <c r="DET24" s="7"/>
      <c r="DEU24" s="7"/>
      <c r="DEV24" s="7"/>
      <c r="DEW24" s="7"/>
      <c r="DEX24" s="7"/>
      <c r="DEY24" s="7"/>
      <c r="DEZ24" s="7"/>
      <c r="DFA24" s="7"/>
      <c r="DFB24" s="7"/>
      <c r="DFC24" s="7"/>
      <c r="DFD24" s="7"/>
      <c r="DFE24" s="7"/>
      <c r="DFF24" s="7"/>
      <c r="DFG24" s="7"/>
      <c r="DFH24" s="7"/>
      <c r="DFI24" s="7"/>
      <c r="DFJ24" s="7"/>
      <c r="DFK24" s="7"/>
      <c r="DFL24" s="7"/>
      <c r="DFM24" s="7"/>
      <c r="DFN24" s="7"/>
      <c r="DFO24" s="7"/>
      <c r="DFP24" s="7"/>
      <c r="DFQ24" s="7"/>
      <c r="DFR24" s="7"/>
      <c r="DFS24" s="7"/>
      <c r="DFT24" s="7"/>
      <c r="DFU24" s="7"/>
      <c r="DFV24" s="7"/>
      <c r="DFW24" s="7"/>
      <c r="DFX24" s="7"/>
      <c r="DFY24" s="7"/>
      <c r="DFZ24" s="7"/>
      <c r="DGA24" s="7"/>
      <c r="DGB24" s="7"/>
      <c r="DGC24" s="7"/>
      <c r="DGD24" s="7"/>
      <c r="DGE24" s="7"/>
      <c r="DGF24" s="7"/>
      <c r="DGG24" s="7"/>
      <c r="DGH24" s="7"/>
      <c r="DGI24" s="7"/>
      <c r="DGJ24" s="7"/>
      <c r="DGK24" s="7"/>
      <c r="DGL24" s="7"/>
      <c r="DGM24" s="7"/>
      <c r="DGN24" s="7"/>
      <c r="DGO24" s="7"/>
      <c r="DGP24" s="7"/>
      <c r="DGQ24" s="7"/>
      <c r="DGR24" s="7"/>
      <c r="DGS24" s="7"/>
      <c r="DGT24" s="7"/>
      <c r="DGU24" s="7"/>
      <c r="DGV24" s="7"/>
      <c r="DGW24" s="7"/>
      <c r="DGX24" s="7"/>
      <c r="DGY24" s="7"/>
      <c r="DGZ24" s="7"/>
      <c r="DHA24" s="7"/>
      <c r="DHB24" s="7"/>
      <c r="DHC24" s="7"/>
      <c r="DHD24" s="7"/>
      <c r="DHE24" s="7"/>
      <c r="DHF24" s="7"/>
      <c r="DHG24" s="7"/>
      <c r="DHH24" s="7"/>
      <c r="DHI24" s="7"/>
      <c r="DHJ24" s="7"/>
      <c r="DHK24" s="7"/>
      <c r="DHL24" s="7"/>
      <c r="DHM24" s="7"/>
      <c r="DHN24" s="7"/>
      <c r="DHO24" s="7"/>
      <c r="DHP24" s="7"/>
      <c r="DHQ24" s="7"/>
      <c r="DHR24" s="7"/>
      <c r="DHS24" s="7"/>
      <c r="DHT24" s="7"/>
      <c r="DHU24" s="7"/>
      <c r="DHV24" s="7"/>
      <c r="DHW24" s="7"/>
      <c r="DHX24" s="7"/>
      <c r="DHY24" s="7"/>
      <c r="DHZ24" s="7"/>
      <c r="DIA24" s="7"/>
      <c r="DIB24" s="7"/>
      <c r="DIC24" s="7"/>
      <c r="DID24" s="7"/>
      <c r="DIE24" s="7"/>
      <c r="DIF24" s="7"/>
      <c r="DIG24" s="7"/>
      <c r="DIH24" s="7"/>
      <c r="DII24" s="7"/>
      <c r="DIJ24" s="7"/>
      <c r="DIK24" s="7"/>
      <c r="DIL24" s="7"/>
      <c r="DIM24" s="7"/>
      <c r="DIN24" s="7"/>
      <c r="DIO24" s="7"/>
      <c r="DIP24" s="7"/>
      <c r="DIQ24" s="7"/>
      <c r="DIR24" s="7"/>
      <c r="DIS24" s="7"/>
      <c r="DIT24" s="7"/>
      <c r="DIU24" s="7"/>
      <c r="DIV24" s="7"/>
      <c r="DIW24" s="7"/>
      <c r="DIX24" s="7"/>
      <c r="DIY24" s="7"/>
      <c r="DIZ24" s="7"/>
      <c r="DJA24" s="7"/>
      <c r="DJB24" s="7"/>
      <c r="DJC24" s="7"/>
      <c r="DJD24" s="7"/>
      <c r="DJE24" s="7"/>
      <c r="DJF24" s="7"/>
      <c r="DJG24" s="7"/>
      <c r="DJH24" s="7"/>
      <c r="DJI24" s="7"/>
      <c r="DJJ24" s="7"/>
      <c r="DJK24" s="7"/>
      <c r="DJL24" s="7"/>
      <c r="DJM24" s="7"/>
      <c r="DJN24" s="7"/>
      <c r="DJO24" s="7"/>
      <c r="DJP24" s="7"/>
      <c r="DJQ24" s="7"/>
      <c r="DJR24" s="7"/>
      <c r="DJS24" s="7"/>
      <c r="DJT24" s="7"/>
      <c r="DJU24" s="7"/>
      <c r="DJV24" s="7"/>
      <c r="DJW24" s="7"/>
      <c r="DJX24" s="7"/>
      <c r="DJY24" s="7"/>
      <c r="DJZ24" s="7"/>
      <c r="DKA24" s="7"/>
      <c r="DKB24" s="7"/>
      <c r="DKC24" s="7"/>
      <c r="DKD24" s="7"/>
      <c r="DKE24" s="7"/>
      <c r="DKF24" s="7"/>
      <c r="DKG24" s="7"/>
      <c r="DKH24" s="7"/>
      <c r="DKI24" s="7"/>
      <c r="DKJ24" s="7"/>
      <c r="DKK24" s="7"/>
      <c r="DKL24" s="7"/>
      <c r="DKM24" s="7"/>
      <c r="DKN24" s="7"/>
      <c r="DKO24" s="7"/>
      <c r="DKP24" s="7"/>
      <c r="DKQ24" s="7"/>
      <c r="DKR24" s="7"/>
      <c r="DKS24" s="7"/>
      <c r="DKT24" s="7"/>
      <c r="DKU24" s="7"/>
      <c r="DKV24" s="7"/>
      <c r="DKW24" s="7"/>
      <c r="DKX24" s="7"/>
      <c r="DKY24" s="7"/>
      <c r="DKZ24" s="7"/>
      <c r="DLA24" s="7"/>
      <c r="DLB24" s="7"/>
      <c r="DLC24" s="7"/>
      <c r="DLD24" s="7"/>
      <c r="DLE24" s="7"/>
      <c r="DLF24" s="7"/>
      <c r="DLG24" s="7"/>
      <c r="DLH24" s="7"/>
      <c r="DLI24" s="7"/>
      <c r="DLJ24" s="7"/>
      <c r="DLK24" s="7"/>
      <c r="DLL24" s="7"/>
      <c r="DLM24" s="7"/>
      <c r="DLN24" s="7"/>
      <c r="DLO24" s="7"/>
      <c r="DLP24" s="7"/>
      <c r="DLQ24" s="7"/>
      <c r="DLR24" s="7"/>
      <c r="DLS24" s="7"/>
      <c r="DLT24" s="7"/>
      <c r="DLU24" s="7"/>
      <c r="DLV24" s="7"/>
      <c r="DLW24" s="7"/>
      <c r="DLX24" s="7"/>
      <c r="DLY24" s="7"/>
      <c r="DLZ24" s="7"/>
      <c r="DMA24" s="7"/>
      <c r="DMB24" s="7"/>
      <c r="DMC24" s="7"/>
      <c r="DMD24" s="7"/>
      <c r="DME24" s="7"/>
      <c r="DMF24" s="7"/>
      <c r="DMG24" s="7"/>
      <c r="DMH24" s="7"/>
      <c r="DMI24" s="7"/>
      <c r="DMJ24" s="7"/>
      <c r="DMK24" s="7"/>
      <c r="DML24" s="7"/>
      <c r="DMM24" s="7"/>
      <c r="DMN24" s="7"/>
      <c r="DMO24" s="7"/>
      <c r="DMP24" s="7"/>
      <c r="DMQ24" s="7"/>
      <c r="DMR24" s="7"/>
      <c r="DMS24" s="7"/>
      <c r="DMT24" s="7"/>
      <c r="DMU24" s="7"/>
      <c r="DMV24" s="7"/>
      <c r="DMW24" s="7"/>
      <c r="DMX24" s="7"/>
      <c r="DMY24" s="7"/>
      <c r="DMZ24" s="7"/>
      <c r="DNA24" s="7"/>
      <c r="DNB24" s="7"/>
      <c r="DNC24" s="7"/>
      <c r="DND24" s="7"/>
      <c r="DNE24" s="7"/>
      <c r="DNF24" s="7"/>
      <c r="DNG24" s="7"/>
      <c r="DNH24" s="7"/>
      <c r="DNI24" s="7"/>
      <c r="DNJ24" s="7"/>
      <c r="DNK24" s="7"/>
      <c r="DNL24" s="7"/>
      <c r="DNM24" s="7"/>
      <c r="DNN24" s="7"/>
      <c r="DNO24" s="7"/>
      <c r="DNP24" s="7"/>
      <c r="DNQ24" s="7"/>
      <c r="DNR24" s="7"/>
      <c r="DNS24" s="7"/>
      <c r="DNT24" s="7"/>
      <c r="DNU24" s="7"/>
      <c r="DNV24" s="7"/>
      <c r="DNW24" s="7"/>
      <c r="DNX24" s="7"/>
      <c r="DNY24" s="7"/>
      <c r="DNZ24" s="7"/>
      <c r="DOA24" s="7"/>
      <c r="DOB24" s="7"/>
      <c r="DOC24" s="7"/>
      <c r="DOD24" s="7"/>
      <c r="DOE24" s="7"/>
      <c r="DOF24" s="7"/>
      <c r="DOG24" s="7"/>
      <c r="DOH24" s="7"/>
      <c r="DOI24" s="7"/>
      <c r="DOJ24" s="7"/>
      <c r="DOK24" s="7"/>
      <c r="DOL24" s="7"/>
      <c r="DOM24" s="7"/>
      <c r="DON24" s="7"/>
      <c r="DOO24" s="7"/>
      <c r="DOP24" s="7"/>
      <c r="DOQ24" s="7"/>
      <c r="DOR24" s="7"/>
      <c r="DOS24" s="7"/>
      <c r="DOT24" s="7"/>
      <c r="DOU24" s="7"/>
      <c r="DOV24" s="7"/>
      <c r="DOW24" s="7"/>
      <c r="DOX24" s="7"/>
      <c r="DOY24" s="7"/>
      <c r="DOZ24" s="7"/>
      <c r="DPA24" s="7"/>
    </row>
    <row r="25" spans="2:3121" ht="117.75" customHeight="1" x14ac:dyDescent="0.3">
      <c r="B25" s="53" t="s">
        <v>84</v>
      </c>
      <c r="C25" s="395" t="s">
        <v>85</v>
      </c>
      <c r="E25" s="129">
        <v>4500000</v>
      </c>
      <c r="F25" s="54">
        <v>42956</v>
      </c>
      <c r="G25" s="188">
        <v>4464997.7699999996</v>
      </c>
      <c r="H25" s="189" t="s">
        <v>86</v>
      </c>
      <c r="I25" s="91">
        <v>0</v>
      </c>
      <c r="J25" s="58">
        <v>0</v>
      </c>
      <c r="K25" s="58"/>
      <c r="L25" s="58">
        <v>222998.87</v>
      </c>
      <c r="M25" s="58"/>
      <c r="N25" s="58">
        <v>436144.35</v>
      </c>
      <c r="O25" s="58">
        <v>123490.39</v>
      </c>
      <c r="P25" s="58">
        <v>555939.42000000004</v>
      </c>
      <c r="Q25" s="45">
        <v>661</v>
      </c>
      <c r="S25" s="46">
        <v>1338573.03</v>
      </c>
      <c r="T25" s="59"/>
      <c r="U25" s="352">
        <v>4282639.0080000004</v>
      </c>
      <c r="V25" s="190"/>
      <c r="W25" s="46">
        <v>64438.94</v>
      </c>
      <c r="X25" s="191"/>
      <c r="Y25" s="192">
        <v>526265.29</v>
      </c>
      <c r="Z25" s="192"/>
      <c r="AA25" s="192">
        <v>0</v>
      </c>
      <c r="AB25" s="338">
        <f>+W25+Y25+AA25</f>
        <v>590704.23</v>
      </c>
      <c r="AC25" s="365">
        <f>+AB25+AB26+AB27+AB28</f>
        <v>2454054.2800000003</v>
      </c>
      <c r="AF25" s="7"/>
      <c r="AG25" s="7"/>
      <c r="AH25" s="7"/>
      <c r="AI25" s="7"/>
      <c r="AJ25" s="7"/>
      <c r="AK25" s="193">
        <v>64438.94</v>
      </c>
      <c r="AL25" s="352" t="e">
        <f>+#REF!+AK25+AK26+AK28</f>
        <v>#REF!</v>
      </c>
      <c r="AM25" s="194">
        <f>+AK25-Y25</f>
        <v>-461826.35000000003</v>
      </c>
      <c r="AN25" s="195"/>
      <c r="AO25" s="196"/>
      <c r="AP25" s="7"/>
      <c r="AQ25" s="177">
        <v>341953.13</v>
      </c>
      <c r="AR25" s="177">
        <f>565514.6+284998.02</f>
        <v>850512.62</v>
      </c>
      <c r="AS25" s="49">
        <f t="shared" ref="AS25:AS28" si="6">+AQ25+AR25</f>
        <v>1192465.75</v>
      </c>
      <c r="AT25" s="7"/>
      <c r="AU25" s="365">
        <f>+AC25+U25</f>
        <v>6736693.2880000006</v>
      </c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  <c r="IW25" s="7"/>
      <c r="IX25" s="7"/>
      <c r="IY25" s="7"/>
      <c r="IZ25" s="7"/>
      <c r="JA25" s="7"/>
      <c r="JB25" s="7"/>
      <c r="JC25" s="7"/>
      <c r="JD25" s="7"/>
      <c r="JE25" s="7"/>
      <c r="JF25" s="7"/>
      <c r="JG25" s="7"/>
      <c r="JH25" s="7"/>
      <c r="JI25" s="7"/>
      <c r="JJ25" s="7"/>
      <c r="JK25" s="7"/>
      <c r="JL25" s="7"/>
      <c r="JM25" s="7"/>
      <c r="JN25" s="7"/>
      <c r="JO25" s="7"/>
      <c r="JP25" s="7"/>
      <c r="JQ25" s="7"/>
      <c r="JR25" s="7"/>
      <c r="JS25" s="7"/>
      <c r="JT25" s="7"/>
      <c r="JU25" s="7"/>
      <c r="JV25" s="7"/>
      <c r="JW25" s="7"/>
      <c r="JX25" s="7"/>
      <c r="JY25" s="7"/>
      <c r="JZ25" s="7"/>
      <c r="KA25" s="7"/>
      <c r="KB25" s="7"/>
      <c r="KC25" s="7"/>
      <c r="KD25" s="7"/>
      <c r="KE25" s="7"/>
      <c r="KF25" s="7"/>
      <c r="KG25" s="7"/>
      <c r="KH25" s="7"/>
      <c r="KI25" s="7"/>
      <c r="KJ25" s="7"/>
      <c r="KK25" s="7"/>
      <c r="KL25" s="7"/>
      <c r="KM25" s="7"/>
      <c r="KN25" s="7"/>
      <c r="KO25" s="7"/>
      <c r="KP25" s="7"/>
      <c r="KQ25" s="7"/>
      <c r="KR25" s="7"/>
      <c r="KS25" s="7"/>
      <c r="KT25" s="7"/>
      <c r="KU25" s="7"/>
      <c r="KV25" s="7"/>
      <c r="KW25" s="7"/>
      <c r="KX25" s="7"/>
      <c r="KY25" s="7"/>
      <c r="KZ25" s="7"/>
      <c r="LA25" s="7"/>
      <c r="LB25" s="7"/>
      <c r="LC25" s="7"/>
      <c r="LD25" s="7"/>
      <c r="LE25" s="7"/>
      <c r="LF25" s="7"/>
      <c r="LG25" s="7"/>
      <c r="LH25" s="7"/>
      <c r="LI25" s="7"/>
      <c r="LJ25" s="7"/>
      <c r="LK25" s="7"/>
      <c r="LL25" s="7"/>
      <c r="LM25" s="7"/>
      <c r="LN25" s="7"/>
      <c r="LO25" s="7"/>
      <c r="LP25" s="7"/>
      <c r="LQ25" s="7"/>
      <c r="LR25" s="7"/>
      <c r="LS25" s="7"/>
      <c r="LT25" s="7"/>
      <c r="LU25" s="7"/>
      <c r="LV25" s="7"/>
      <c r="LW25" s="7"/>
      <c r="LX25" s="7"/>
      <c r="LY25" s="7"/>
      <c r="LZ25" s="7"/>
      <c r="MA25" s="7"/>
      <c r="MB25" s="7"/>
      <c r="MC25" s="7"/>
      <c r="MD25" s="7"/>
      <c r="ME25" s="7"/>
      <c r="MF25" s="7"/>
      <c r="MG25" s="7"/>
      <c r="MH25" s="7"/>
      <c r="MI25" s="7"/>
      <c r="MJ25" s="7"/>
      <c r="MK25" s="7"/>
      <c r="ML25" s="7"/>
      <c r="MM25" s="7"/>
      <c r="MN25" s="7"/>
      <c r="MO25" s="7"/>
      <c r="MP25" s="7"/>
      <c r="MQ25" s="7"/>
      <c r="MR25" s="7"/>
      <c r="MS25" s="7"/>
      <c r="MT25" s="7"/>
      <c r="MU25" s="7"/>
      <c r="MV25" s="7"/>
      <c r="MW25" s="7"/>
      <c r="MX25" s="7"/>
      <c r="MY25" s="7"/>
      <c r="MZ25" s="7"/>
      <c r="NA25" s="7"/>
      <c r="NB25" s="7"/>
      <c r="NC25" s="7"/>
      <c r="ND25" s="7"/>
      <c r="NE25" s="7"/>
      <c r="NF25" s="7"/>
      <c r="NG25" s="7"/>
      <c r="NH25" s="7"/>
      <c r="NI25" s="7"/>
      <c r="NJ25" s="7"/>
      <c r="NK25" s="7"/>
      <c r="NL25" s="7"/>
      <c r="NM25" s="7"/>
      <c r="NN25" s="7"/>
      <c r="NO25" s="7"/>
      <c r="NP25" s="7"/>
      <c r="NQ25" s="7"/>
      <c r="NR25" s="7"/>
      <c r="NS25" s="7"/>
      <c r="NT25" s="7"/>
      <c r="NU25" s="7"/>
      <c r="NV25" s="7"/>
      <c r="NW25" s="7"/>
      <c r="NX25" s="7"/>
      <c r="NY25" s="7"/>
      <c r="NZ25" s="7"/>
      <c r="OA25" s="7"/>
      <c r="OB25" s="7"/>
      <c r="OC25" s="7"/>
      <c r="OD25" s="7"/>
      <c r="OE25" s="7"/>
      <c r="OF25" s="7"/>
      <c r="OG25" s="7"/>
      <c r="OH25" s="7"/>
      <c r="OI25" s="7"/>
      <c r="OJ25" s="7"/>
      <c r="OK25" s="7"/>
      <c r="OL25" s="7"/>
      <c r="OM25" s="7"/>
      <c r="ON25" s="7"/>
      <c r="OO25" s="7"/>
      <c r="OP25" s="7"/>
      <c r="OQ25" s="7"/>
      <c r="OR25" s="7"/>
      <c r="OS25" s="7"/>
      <c r="OT25" s="7"/>
      <c r="OU25" s="7"/>
      <c r="OV25" s="7"/>
      <c r="OW25" s="7"/>
      <c r="OX25" s="7"/>
      <c r="OY25" s="7"/>
      <c r="OZ25" s="7"/>
      <c r="PA25" s="7"/>
      <c r="PB25" s="7"/>
      <c r="PC25" s="7"/>
      <c r="PD25" s="7"/>
      <c r="PE25" s="7"/>
      <c r="PF25" s="7"/>
      <c r="PG25" s="7"/>
      <c r="PH25" s="7"/>
      <c r="PI25" s="7"/>
      <c r="PJ25" s="7"/>
      <c r="PK25" s="7"/>
      <c r="PL25" s="7"/>
      <c r="PM25" s="7"/>
      <c r="PN25" s="7"/>
      <c r="PO25" s="7"/>
      <c r="PP25" s="7"/>
      <c r="PQ25" s="7"/>
      <c r="PR25" s="7"/>
      <c r="PS25" s="7"/>
      <c r="PT25" s="7"/>
      <c r="PU25" s="7"/>
      <c r="PV25" s="7"/>
      <c r="PW25" s="7"/>
      <c r="PX25" s="7"/>
      <c r="PY25" s="7"/>
      <c r="PZ25" s="7"/>
      <c r="QA25" s="7"/>
      <c r="QB25" s="7"/>
      <c r="QC25" s="7"/>
      <c r="QD25" s="7"/>
      <c r="QE25" s="7"/>
      <c r="QF25" s="7"/>
      <c r="QG25" s="7"/>
      <c r="QH25" s="7"/>
      <c r="QI25" s="7"/>
      <c r="QJ25" s="7"/>
      <c r="QK25" s="7"/>
      <c r="QL25" s="7"/>
      <c r="QM25" s="7"/>
      <c r="QN25" s="7"/>
      <c r="QO25" s="7"/>
      <c r="QP25" s="7"/>
      <c r="QQ25" s="7"/>
      <c r="QR25" s="7"/>
      <c r="QS25" s="7"/>
      <c r="QT25" s="7"/>
      <c r="QU25" s="7"/>
      <c r="QV25" s="7"/>
      <c r="QW25" s="7"/>
      <c r="QX25" s="7"/>
      <c r="QY25" s="7"/>
      <c r="QZ25" s="7"/>
      <c r="RA25" s="7"/>
      <c r="RB25" s="7"/>
      <c r="RC25" s="7"/>
      <c r="RD25" s="7"/>
      <c r="RE25" s="7"/>
      <c r="RF25" s="7"/>
      <c r="RG25" s="7"/>
      <c r="RH25" s="7"/>
      <c r="RI25" s="7"/>
      <c r="RJ25" s="7"/>
      <c r="RK25" s="7"/>
      <c r="RL25" s="7"/>
      <c r="RM25" s="7"/>
      <c r="RN25" s="7"/>
      <c r="RO25" s="7"/>
      <c r="RP25" s="7"/>
      <c r="RQ25" s="7"/>
      <c r="RR25" s="7"/>
      <c r="RS25" s="7"/>
      <c r="RT25" s="7"/>
      <c r="RU25" s="7"/>
      <c r="RV25" s="7"/>
      <c r="RW25" s="7"/>
      <c r="RX25" s="7"/>
      <c r="RY25" s="7"/>
      <c r="RZ25" s="7"/>
      <c r="SA25" s="7"/>
      <c r="SB25" s="7"/>
      <c r="SC25" s="7"/>
      <c r="SD25" s="7"/>
      <c r="SE25" s="7"/>
      <c r="SF25" s="7"/>
      <c r="SG25" s="7"/>
      <c r="SH25" s="7"/>
      <c r="SI25" s="7"/>
      <c r="SJ25" s="7"/>
      <c r="SK25" s="7"/>
      <c r="SL25" s="7"/>
      <c r="SM25" s="7"/>
      <c r="SN25" s="7"/>
      <c r="SO25" s="7"/>
      <c r="SP25" s="7"/>
      <c r="SQ25" s="7"/>
      <c r="SR25" s="7"/>
      <c r="SS25" s="7"/>
      <c r="ST25" s="7"/>
      <c r="SU25" s="7"/>
      <c r="SV25" s="7"/>
      <c r="SW25" s="7"/>
      <c r="SX25" s="7"/>
      <c r="SY25" s="7"/>
      <c r="SZ25" s="7"/>
      <c r="TA25" s="7"/>
      <c r="TB25" s="7"/>
      <c r="TC25" s="7"/>
      <c r="TD25" s="7"/>
      <c r="TE25" s="7"/>
      <c r="TF25" s="7"/>
      <c r="TG25" s="7"/>
      <c r="TH25" s="7"/>
      <c r="TI25" s="7"/>
      <c r="TJ25" s="7"/>
      <c r="TK25" s="7"/>
      <c r="TL25" s="7"/>
      <c r="TM25" s="7"/>
      <c r="TN25" s="7"/>
      <c r="TO25" s="7"/>
      <c r="TP25" s="7"/>
      <c r="TQ25" s="7"/>
      <c r="TR25" s="7"/>
      <c r="TS25" s="7"/>
      <c r="TT25" s="7"/>
      <c r="TU25" s="7"/>
      <c r="TV25" s="7"/>
      <c r="TW25" s="7"/>
      <c r="TX25" s="7"/>
      <c r="TY25" s="7"/>
      <c r="TZ25" s="7"/>
      <c r="UA25" s="7"/>
      <c r="UB25" s="7"/>
      <c r="UC25" s="7"/>
      <c r="UD25" s="7"/>
      <c r="UE25" s="7"/>
      <c r="UF25" s="7"/>
      <c r="UG25" s="7"/>
      <c r="UH25" s="7"/>
      <c r="UI25" s="7"/>
      <c r="UJ25" s="7"/>
      <c r="UK25" s="7"/>
      <c r="UL25" s="7"/>
      <c r="UM25" s="7"/>
      <c r="UN25" s="7"/>
      <c r="UO25" s="7"/>
      <c r="UP25" s="7"/>
      <c r="UQ25" s="7"/>
      <c r="UR25" s="7"/>
      <c r="US25" s="7"/>
      <c r="UT25" s="7"/>
      <c r="UU25" s="7"/>
      <c r="UV25" s="7"/>
      <c r="UW25" s="7"/>
      <c r="UX25" s="7"/>
      <c r="UY25" s="7"/>
      <c r="UZ25" s="7"/>
      <c r="VA25" s="7"/>
      <c r="VB25" s="7"/>
      <c r="VC25" s="7"/>
      <c r="VD25" s="7"/>
      <c r="VE25" s="7"/>
      <c r="VF25" s="7"/>
      <c r="VG25" s="7"/>
      <c r="VH25" s="7"/>
      <c r="VI25" s="7"/>
      <c r="VJ25" s="7"/>
      <c r="VK25" s="7"/>
      <c r="VL25" s="7"/>
      <c r="VM25" s="7"/>
      <c r="VN25" s="7"/>
      <c r="VO25" s="7"/>
      <c r="VP25" s="7"/>
      <c r="VQ25" s="7"/>
      <c r="VR25" s="7"/>
      <c r="VS25" s="7"/>
      <c r="VT25" s="7"/>
      <c r="VU25" s="7"/>
      <c r="VV25" s="7"/>
      <c r="VW25" s="7"/>
      <c r="VX25" s="7"/>
      <c r="VY25" s="7"/>
      <c r="VZ25" s="7"/>
      <c r="WA25" s="7"/>
      <c r="WB25" s="7"/>
      <c r="WC25" s="7"/>
      <c r="WD25" s="7"/>
      <c r="WE25" s="7"/>
      <c r="WF25" s="7"/>
      <c r="WG25" s="7"/>
      <c r="WH25" s="7"/>
      <c r="WI25" s="7"/>
      <c r="WJ25" s="7"/>
      <c r="WK25" s="7"/>
      <c r="WL25" s="7"/>
      <c r="WM25" s="7"/>
      <c r="WN25" s="7"/>
      <c r="WO25" s="7"/>
      <c r="WP25" s="7"/>
      <c r="WQ25" s="7"/>
      <c r="WR25" s="7"/>
      <c r="WS25" s="7"/>
      <c r="WT25" s="7"/>
      <c r="WU25" s="7"/>
      <c r="WV25" s="7"/>
      <c r="WW25" s="7"/>
      <c r="WX25" s="7"/>
      <c r="WY25" s="7"/>
      <c r="WZ25" s="7"/>
      <c r="XA25" s="7"/>
      <c r="XB25" s="7"/>
      <c r="XC25" s="7"/>
      <c r="XD25" s="7"/>
      <c r="XE25" s="7"/>
      <c r="XF25" s="7"/>
      <c r="XG25" s="7"/>
      <c r="XH25" s="7"/>
      <c r="XI25" s="7"/>
      <c r="XJ25" s="7"/>
      <c r="XK25" s="7"/>
      <c r="XL25" s="7"/>
      <c r="XM25" s="7"/>
      <c r="XN25" s="7"/>
      <c r="XO25" s="7"/>
      <c r="XP25" s="7"/>
      <c r="XQ25" s="7"/>
      <c r="XR25" s="7"/>
      <c r="XS25" s="7"/>
      <c r="XT25" s="7"/>
      <c r="XU25" s="7"/>
      <c r="XV25" s="7"/>
      <c r="XW25" s="7"/>
      <c r="XX25" s="7"/>
      <c r="XY25" s="7"/>
      <c r="XZ25" s="7"/>
      <c r="YA25" s="7"/>
      <c r="YB25" s="7"/>
      <c r="YC25" s="7"/>
      <c r="YD25" s="7"/>
      <c r="YE25" s="7"/>
      <c r="YF25" s="7"/>
      <c r="YG25" s="7"/>
      <c r="YH25" s="7"/>
      <c r="YI25" s="7"/>
      <c r="YJ25" s="7"/>
      <c r="YK25" s="7"/>
      <c r="YL25" s="7"/>
      <c r="YM25" s="7"/>
      <c r="YN25" s="7"/>
      <c r="YO25" s="7"/>
      <c r="YP25" s="7"/>
      <c r="YQ25" s="7"/>
      <c r="YR25" s="7"/>
      <c r="YS25" s="7"/>
      <c r="YT25" s="7"/>
      <c r="YU25" s="7"/>
      <c r="YV25" s="7"/>
      <c r="YW25" s="7"/>
      <c r="YX25" s="7"/>
      <c r="YY25" s="7"/>
      <c r="YZ25" s="7"/>
      <c r="ZA25" s="7"/>
      <c r="ZB25" s="7"/>
      <c r="ZC25" s="7"/>
      <c r="ZD25" s="7"/>
      <c r="ZE25" s="7"/>
      <c r="ZF25" s="7"/>
      <c r="ZG25" s="7"/>
      <c r="ZH25" s="7"/>
      <c r="ZI25" s="7"/>
      <c r="ZJ25" s="7"/>
      <c r="ZK25" s="7"/>
      <c r="ZL25" s="7"/>
      <c r="ZM25" s="7"/>
      <c r="ZN25" s="7"/>
      <c r="ZO25" s="7"/>
      <c r="ZP25" s="7"/>
      <c r="ZQ25" s="7"/>
      <c r="ZR25" s="7"/>
      <c r="ZS25" s="7"/>
      <c r="ZT25" s="7"/>
      <c r="ZU25" s="7"/>
      <c r="ZV25" s="7"/>
      <c r="ZW25" s="7"/>
      <c r="ZX25" s="7"/>
      <c r="ZY25" s="7"/>
      <c r="ZZ25" s="7"/>
      <c r="AAA25" s="7"/>
      <c r="AAB25" s="7"/>
      <c r="AAC25" s="7"/>
      <c r="AAD25" s="7"/>
      <c r="AAE25" s="7"/>
      <c r="AAF25" s="7"/>
      <c r="AAG25" s="7"/>
      <c r="AAH25" s="7"/>
      <c r="AAI25" s="7"/>
      <c r="AAJ25" s="7"/>
      <c r="AAK25" s="7"/>
      <c r="AAL25" s="7"/>
      <c r="AAM25" s="7"/>
      <c r="AAN25" s="7"/>
      <c r="AAO25" s="7"/>
      <c r="AAP25" s="7"/>
      <c r="AAQ25" s="7"/>
      <c r="AAR25" s="7"/>
      <c r="AAS25" s="7"/>
      <c r="AAT25" s="7"/>
      <c r="AAU25" s="7"/>
      <c r="AAV25" s="7"/>
      <c r="AAW25" s="7"/>
      <c r="AAX25" s="7"/>
      <c r="AAY25" s="7"/>
      <c r="AAZ25" s="7"/>
      <c r="ABA25" s="7"/>
      <c r="ABB25" s="7"/>
      <c r="ABC25" s="7"/>
      <c r="ABD25" s="7"/>
      <c r="ABE25" s="7"/>
      <c r="ABF25" s="7"/>
      <c r="ABG25" s="7"/>
      <c r="ABH25" s="7"/>
      <c r="ABI25" s="7"/>
      <c r="ABJ25" s="7"/>
      <c r="ABK25" s="7"/>
      <c r="ABL25" s="7"/>
      <c r="ABM25" s="7"/>
      <c r="ABN25" s="7"/>
      <c r="ABO25" s="7"/>
      <c r="ABP25" s="7"/>
      <c r="ABQ25" s="7"/>
      <c r="ABR25" s="7"/>
      <c r="ABS25" s="7"/>
      <c r="ABT25" s="7"/>
      <c r="ABU25" s="7"/>
      <c r="ABV25" s="7"/>
      <c r="ABW25" s="7"/>
      <c r="ABX25" s="7"/>
      <c r="ABY25" s="7"/>
      <c r="ABZ25" s="7"/>
      <c r="ACA25" s="7"/>
      <c r="ACB25" s="7"/>
      <c r="ACC25" s="7"/>
      <c r="ACD25" s="7"/>
      <c r="ACE25" s="7"/>
      <c r="ACF25" s="7"/>
      <c r="ACG25" s="7"/>
      <c r="ACH25" s="7"/>
      <c r="ACI25" s="7"/>
      <c r="ACJ25" s="7"/>
      <c r="ACK25" s="7"/>
      <c r="ACL25" s="7"/>
      <c r="ACM25" s="7"/>
      <c r="ACN25" s="7"/>
      <c r="ACO25" s="7"/>
      <c r="ACP25" s="7"/>
      <c r="ACQ25" s="7"/>
      <c r="ACR25" s="7"/>
      <c r="ACS25" s="7"/>
      <c r="ACT25" s="7"/>
      <c r="ACU25" s="7"/>
      <c r="ACV25" s="7"/>
      <c r="ACW25" s="7"/>
      <c r="ACX25" s="7"/>
      <c r="ACY25" s="7"/>
      <c r="ACZ25" s="7"/>
      <c r="ADA25" s="7"/>
      <c r="ADB25" s="7"/>
      <c r="ADC25" s="7"/>
      <c r="ADD25" s="7"/>
      <c r="ADE25" s="7"/>
      <c r="ADF25" s="7"/>
      <c r="ADG25" s="7"/>
      <c r="ADH25" s="7"/>
      <c r="ADI25" s="7"/>
      <c r="ADJ25" s="7"/>
      <c r="ADK25" s="7"/>
      <c r="ADL25" s="7"/>
      <c r="ADM25" s="7"/>
      <c r="ADN25" s="7"/>
      <c r="ADO25" s="7"/>
      <c r="ADP25" s="7"/>
      <c r="ADQ25" s="7"/>
      <c r="ADR25" s="7"/>
      <c r="ADS25" s="7"/>
      <c r="ADT25" s="7"/>
      <c r="ADU25" s="7"/>
      <c r="ADV25" s="7"/>
      <c r="ADW25" s="7"/>
      <c r="ADX25" s="7"/>
      <c r="ADY25" s="7"/>
      <c r="ADZ25" s="7"/>
      <c r="AEA25" s="7"/>
      <c r="AEB25" s="7"/>
      <c r="AEC25" s="7"/>
      <c r="AED25" s="7"/>
      <c r="AEE25" s="7"/>
      <c r="AEF25" s="7"/>
      <c r="AEG25" s="7"/>
      <c r="AEH25" s="7"/>
      <c r="AEI25" s="7"/>
      <c r="AEJ25" s="7"/>
      <c r="AEK25" s="7"/>
      <c r="AEL25" s="7"/>
      <c r="AEM25" s="7"/>
      <c r="AEN25" s="7"/>
      <c r="AEO25" s="7"/>
      <c r="AEP25" s="7"/>
      <c r="AEQ25" s="7"/>
      <c r="AER25" s="7"/>
      <c r="AES25" s="7"/>
      <c r="AET25" s="7"/>
      <c r="AEU25" s="7"/>
      <c r="AEV25" s="7"/>
      <c r="AEW25" s="7"/>
      <c r="AEX25" s="7"/>
      <c r="AEY25" s="7"/>
      <c r="AEZ25" s="7"/>
      <c r="AFA25" s="7"/>
      <c r="AFB25" s="7"/>
      <c r="AFC25" s="7"/>
      <c r="AFD25" s="7"/>
      <c r="AFE25" s="7"/>
      <c r="AFF25" s="7"/>
      <c r="AFG25" s="7"/>
      <c r="AFH25" s="7"/>
      <c r="AFI25" s="7"/>
      <c r="AFJ25" s="7"/>
      <c r="AFK25" s="7"/>
      <c r="AFL25" s="7"/>
      <c r="AFM25" s="7"/>
      <c r="AFN25" s="7"/>
      <c r="AFO25" s="7"/>
      <c r="AFP25" s="7"/>
      <c r="AFQ25" s="7"/>
      <c r="AFR25" s="7"/>
      <c r="AFS25" s="7"/>
      <c r="AFT25" s="7"/>
      <c r="AFU25" s="7"/>
      <c r="AFV25" s="7"/>
      <c r="AFW25" s="7"/>
      <c r="AFX25" s="7"/>
      <c r="AFY25" s="7"/>
      <c r="AFZ25" s="7"/>
      <c r="AGA25" s="7"/>
      <c r="AGB25" s="7"/>
      <c r="AGC25" s="7"/>
      <c r="AGD25" s="7"/>
      <c r="AGE25" s="7"/>
      <c r="AGF25" s="7"/>
      <c r="AGG25" s="7"/>
      <c r="AGH25" s="7"/>
      <c r="AGI25" s="7"/>
      <c r="AGJ25" s="7"/>
      <c r="AGK25" s="7"/>
      <c r="AGL25" s="7"/>
      <c r="AGM25" s="7"/>
      <c r="AGN25" s="7"/>
      <c r="AGO25" s="7"/>
      <c r="AGP25" s="7"/>
      <c r="AGQ25" s="7"/>
      <c r="AGR25" s="7"/>
      <c r="AGS25" s="7"/>
      <c r="AGT25" s="7"/>
      <c r="AGU25" s="7"/>
      <c r="AGV25" s="7"/>
      <c r="AGW25" s="7"/>
      <c r="AGX25" s="7"/>
      <c r="AGY25" s="7"/>
      <c r="AGZ25" s="7"/>
      <c r="AHA25" s="7"/>
      <c r="AHB25" s="7"/>
      <c r="AHC25" s="7"/>
      <c r="AHD25" s="7"/>
      <c r="AHE25" s="7"/>
      <c r="AHF25" s="7"/>
      <c r="AHG25" s="7"/>
      <c r="AHH25" s="7"/>
      <c r="AHI25" s="7"/>
      <c r="AHJ25" s="7"/>
      <c r="AHK25" s="7"/>
      <c r="AHL25" s="7"/>
      <c r="AHM25" s="7"/>
      <c r="AHN25" s="7"/>
      <c r="AHO25" s="7"/>
      <c r="AHP25" s="7"/>
      <c r="AHQ25" s="7"/>
      <c r="AHR25" s="7"/>
      <c r="AHS25" s="7"/>
      <c r="AHT25" s="7"/>
      <c r="AHU25" s="7"/>
      <c r="AHV25" s="7"/>
      <c r="AHW25" s="7"/>
      <c r="AHX25" s="7"/>
      <c r="AHY25" s="7"/>
      <c r="AHZ25" s="7"/>
      <c r="AIA25" s="7"/>
      <c r="AIB25" s="7"/>
      <c r="AIC25" s="7"/>
      <c r="AID25" s="7"/>
      <c r="AIE25" s="7"/>
      <c r="AIF25" s="7"/>
      <c r="AIG25" s="7"/>
      <c r="AIH25" s="7"/>
      <c r="AII25" s="7"/>
      <c r="AIJ25" s="7"/>
      <c r="AIK25" s="7"/>
      <c r="AIL25" s="7"/>
      <c r="AIM25" s="7"/>
      <c r="AIN25" s="7"/>
      <c r="AIO25" s="7"/>
      <c r="AIP25" s="7"/>
      <c r="AIQ25" s="7"/>
      <c r="AIR25" s="7"/>
      <c r="AIS25" s="7"/>
      <c r="AIT25" s="7"/>
      <c r="AIU25" s="7"/>
      <c r="AIV25" s="7"/>
      <c r="AIW25" s="7"/>
      <c r="AIX25" s="7"/>
      <c r="AIY25" s="7"/>
      <c r="AIZ25" s="7"/>
      <c r="AJA25" s="7"/>
      <c r="AJB25" s="7"/>
      <c r="AJC25" s="7"/>
      <c r="AJD25" s="7"/>
      <c r="AJE25" s="7"/>
      <c r="AJF25" s="7"/>
      <c r="AJG25" s="7"/>
      <c r="AJH25" s="7"/>
      <c r="AJI25" s="7"/>
      <c r="AJJ25" s="7"/>
      <c r="AJK25" s="7"/>
      <c r="AJL25" s="7"/>
      <c r="AJM25" s="7"/>
      <c r="AJN25" s="7"/>
      <c r="AJO25" s="7"/>
      <c r="AJP25" s="7"/>
      <c r="AJQ25" s="7"/>
      <c r="AJR25" s="7"/>
      <c r="AJS25" s="7"/>
      <c r="AJT25" s="7"/>
      <c r="AJU25" s="7"/>
      <c r="AJV25" s="7"/>
      <c r="AJW25" s="7"/>
      <c r="AJX25" s="7"/>
      <c r="AJY25" s="7"/>
      <c r="AJZ25" s="7"/>
      <c r="AKA25" s="7"/>
      <c r="AKB25" s="7"/>
      <c r="AKC25" s="7"/>
      <c r="AKD25" s="7"/>
      <c r="AKE25" s="7"/>
      <c r="AKF25" s="7"/>
      <c r="AKG25" s="7"/>
      <c r="AKH25" s="7"/>
      <c r="AKI25" s="7"/>
      <c r="AKJ25" s="7"/>
      <c r="AKK25" s="7"/>
      <c r="AKL25" s="7"/>
      <c r="AKM25" s="7"/>
      <c r="AKN25" s="7"/>
      <c r="AKO25" s="7"/>
      <c r="AKP25" s="7"/>
      <c r="AKQ25" s="7"/>
      <c r="AKR25" s="7"/>
      <c r="AKS25" s="7"/>
      <c r="AKT25" s="7"/>
      <c r="AKU25" s="7"/>
      <c r="AKV25" s="7"/>
      <c r="AKW25" s="7"/>
      <c r="AKX25" s="7"/>
      <c r="AKY25" s="7"/>
      <c r="AKZ25" s="7"/>
      <c r="ALA25" s="7"/>
      <c r="ALB25" s="7"/>
      <c r="ALC25" s="7"/>
      <c r="ALD25" s="7"/>
      <c r="ALE25" s="7"/>
      <c r="ALF25" s="7"/>
      <c r="ALG25" s="7"/>
      <c r="ALH25" s="7"/>
      <c r="ALI25" s="7"/>
      <c r="ALJ25" s="7"/>
      <c r="ALK25" s="7"/>
      <c r="ALL25" s="7"/>
      <c r="ALM25" s="7"/>
      <c r="ALN25" s="7"/>
      <c r="ALO25" s="7"/>
      <c r="ALP25" s="7"/>
      <c r="ALQ25" s="7"/>
      <c r="ALR25" s="7"/>
      <c r="ALS25" s="7"/>
      <c r="ALT25" s="7"/>
      <c r="ALU25" s="7"/>
      <c r="ALV25" s="7"/>
      <c r="ALW25" s="7"/>
      <c r="ALX25" s="7"/>
      <c r="ALY25" s="7"/>
      <c r="ALZ25" s="7"/>
      <c r="AMA25" s="7"/>
      <c r="AMB25" s="7"/>
      <c r="AMC25" s="7"/>
      <c r="AMD25" s="7"/>
      <c r="AME25" s="7"/>
      <c r="AMF25" s="7"/>
      <c r="AMG25" s="7"/>
      <c r="AMH25" s="7"/>
      <c r="AMI25" s="7"/>
      <c r="AMJ25" s="7"/>
      <c r="AMK25" s="7"/>
      <c r="AML25" s="7"/>
      <c r="AMM25" s="7"/>
      <c r="AMN25" s="7"/>
      <c r="AMO25" s="7"/>
      <c r="AMP25" s="7"/>
      <c r="AMQ25" s="7"/>
      <c r="AMR25" s="7"/>
      <c r="AMS25" s="7"/>
      <c r="AMT25" s="7"/>
      <c r="AMU25" s="7"/>
      <c r="AMV25" s="7"/>
      <c r="AMW25" s="7"/>
      <c r="AMX25" s="7"/>
      <c r="AMY25" s="7"/>
      <c r="AMZ25" s="7"/>
      <c r="ANA25" s="7"/>
      <c r="ANB25" s="7"/>
      <c r="ANC25" s="7"/>
      <c r="AND25" s="7"/>
      <c r="ANE25" s="7"/>
      <c r="ANF25" s="7"/>
      <c r="ANG25" s="7"/>
      <c r="ANH25" s="7"/>
      <c r="ANI25" s="7"/>
      <c r="ANJ25" s="7"/>
      <c r="ANK25" s="7"/>
      <c r="ANL25" s="7"/>
      <c r="ANM25" s="7"/>
      <c r="ANN25" s="7"/>
      <c r="ANO25" s="7"/>
      <c r="ANP25" s="7"/>
      <c r="ANQ25" s="7"/>
      <c r="ANR25" s="7"/>
      <c r="ANS25" s="7"/>
      <c r="ANT25" s="7"/>
      <c r="ANU25" s="7"/>
      <c r="ANV25" s="7"/>
      <c r="ANW25" s="7"/>
      <c r="ANX25" s="7"/>
      <c r="ANY25" s="7"/>
      <c r="ANZ25" s="7"/>
      <c r="AOA25" s="7"/>
      <c r="AOB25" s="7"/>
      <c r="AOC25" s="7"/>
      <c r="AOD25" s="7"/>
      <c r="AOE25" s="7"/>
      <c r="AOF25" s="7"/>
      <c r="AOG25" s="7"/>
      <c r="AOH25" s="7"/>
      <c r="AOI25" s="7"/>
      <c r="AOJ25" s="7"/>
      <c r="AOK25" s="7"/>
      <c r="AOL25" s="7"/>
      <c r="AOM25" s="7"/>
      <c r="AON25" s="7"/>
      <c r="AOO25" s="7"/>
      <c r="AOP25" s="7"/>
      <c r="AOQ25" s="7"/>
      <c r="AOR25" s="7"/>
      <c r="AOS25" s="7"/>
      <c r="AOT25" s="7"/>
      <c r="AOU25" s="7"/>
      <c r="AOV25" s="7"/>
      <c r="AOW25" s="7"/>
      <c r="AOX25" s="7"/>
      <c r="AOY25" s="7"/>
      <c r="AOZ25" s="7"/>
      <c r="APA25" s="7"/>
      <c r="APB25" s="7"/>
      <c r="APC25" s="7"/>
      <c r="APD25" s="7"/>
      <c r="APE25" s="7"/>
      <c r="APF25" s="7"/>
      <c r="APG25" s="7"/>
      <c r="APH25" s="7"/>
      <c r="API25" s="7"/>
      <c r="APJ25" s="7"/>
      <c r="APK25" s="7"/>
      <c r="APL25" s="7"/>
      <c r="APM25" s="7"/>
      <c r="APN25" s="7"/>
      <c r="APO25" s="7"/>
      <c r="APP25" s="7"/>
      <c r="APQ25" s="7"/>
      <c r="APR25" s="7"/>
      <c r="APS25" s="7"/>
      <c r="APT25" s="7"/>
      <c r="APU25" s="7"/>
      <c r="APV25" s="7"/>
      <c r="APW25" s="7"/>
      <c r="APX25" s="7"/>
      <c r="APY25" s="7"/>
      <c r="APZ25" s="7"/>
      <c r="AQA25" s="7"/>
      <c r="AQB25" s="7"/>
      <c r="AQC25" s="7"/>
      <c r="AQD25" s="7"/>
      <c r="AQE25" s="7"/>
      <c r="AQF25" s="7"/>
      <c r="AQG25" s="7"/>
      <c r="AQH25" s="7"/>
      <c r="AQI25" s="7"/>
      <c r="AQJ25" s="7"/>
      <c r="AQK25" s="7"/>
      <c r="AQL25" s="7"/>
      <c r="AQM25" s="7"/>
      <c r="AQN25" s="7"/>
      <c r="AQO25" s="7"/>
      <c r="AQP25" s="7"/>
      <c r="AQQ25" s="7"/>
      <c r="AQR25" s="7"/>
      <c r="AQS25" s="7"/>
      <c r="AQT25" s="7"/>
      <c r="AQU25" s="7"/>
      <c r="AQV25" s="7"/>
      <c r="AQW25" s="7"/>
      <c r="AQX25" s="7"/>
      <c r="AQY25" s="7"/>
      <c r="AQZ25" s="7"/>
      <c r="ARA25" s="7"/>
      <c r="ARB25" s="7"/>
      <c r="ARC25" s="7"/>
      <c r="ARD25" s="7"/>
      <c r="ARE25" s="7"/>
      <c r="ARF25" s="7"/>
      <c r="ARG25" s="7"/>
      <c r="ARH25" s="7"/>
      <c r="ARI25" s="7"/>
      <c r="ARJ25" s="7"/>
      <c r="ARK25" s="7"/>
      <c r="ARL25" s="7"/>
      <c r="ARM25" s="7"/>
      <c r="ARN25" s="7"/>
      <c r="ARO25" s="7"/>
      <c r="ARP25" s="7"/>
      <c r="ARQ25" s="7"/>
      <c r="ARR25" s="7"/>
      <c r="ARS25" s="7"/>
      <c r="ART25" s="7"/>
      <c r="ARU25" s="7"/>
      <c r="ARV25" s="7"/>
      <c r="ARW25" s="7"/>
      <c r="ARX25" s="7"/>
      <c r="ARY25" s="7"/>
      <c r="ARZ25" s="7"/>
      <c r="ASA25" s="7"/>
      <c r="ASB25" s="7"/>
      <c r="ASC25" s="7"/>
      <c r="ASD25" s="7"/>
      <c r="ASE25" s="7"/>
      <c r="ASF25" s="7"/>
      <c r="ASG25" s="7"/>
      <c r="ASH25" s="7"/>
      <c r="ASI25" s="7"/>
      <c r="ASJ25" s="7"/>
      <c r="ASK25" s="7"/>
      <c r="ASL25" s="7"/>
      <c r="ASM25" s="7"/>
      <c r="ASN25" s="7"/>
      <c r="ASO25" s="7"/>
      <c r="ASP25" s="7"/>
      <c r="ASQ25" s="7"/>
      <c r="ASR25" s="7"/>
      <c r="ASS25" s="7"/>
      <c r="AST25" s="7"/>
      <c r="ASU25" s="7"/>
      <c r="ASV25" s="7"/>
      <c r="ASW25" s="7"/>
      <c r="ASX25" s="7"/>
      <c r="ASY25" s="7"/>
      <c r="ASZ25" s="7"/>
      <c r="ATA25" s="7"/>
      <c r="ATB25" s="7"/>
      <c r="ATC25" s="7"/>
      <c r="ATD25" s="7"/>
      <c r="ATE25" s="7"/>
      <c r="ATF25" s="7"/>
      <c r="ATG25" s="7"/>
      <c r="ATH25" s="7"/>
      <c r="ATI25" s="7"/>
      <c r="ATJ25" s="7"/>
      <c r="ATK25" s="7"/>
      <c r="ATL25" s="7"/>
      <c r="ATM25" s="7"/>
      <c r="ATN25" s="7"/>
      <c r="ATO25" s="7"/>
      <c r="ATP25" s="7"/>
      <c r="ATQ25" s="7"/>
      <c r="ATR25" s="7"/>
      <c r="ATS25" s="7"/>
      <c r="ATT25" s="7"/>
      <c r="ATU25" s="7"/>
      <c r="ATV25" s="7"/>
      <c r="ATW25" s="7"/>
      <c r="ATX25" s="7"/>
      <c r="ATY25" s="7"/>
      <c r="ATZ25" s="7"/>
      <c r="AUA25" s="7"/>
      <c r="AUB25" s="7"/>
      <c r="AUC25" s="7"/>
      <c r="AUD25" s="7"/>
      <c r="AUE25" s="7"/>
      <c r="AUF25" s="7"/>
      <c r="AUG25" s="7"/>
      <c r="AUH25" s="7"/>
      <c r="AUI25" s="7"/>
      <c r="AUJ25" s="7"/>
      <c r="AUK25" s="7"/>
      <c r="AUL25" s="7"/>
      <c r="AUM25" s="7"/>
      <c r="AUN25" s="7"/>
      <c r="AUO25" s="7"/>
      <c r="AUP25" s="7"/>
      <c r="AUQ25" s="7"/>
      <c r="AUR25" s="7"/>
      <c r="AUS25" s="7"/>
      <c r="AUT25" s="7"/>
      <c r="AUU25" s="7"/>
      <c r="AUV25" s="7"/>
      <c r="AUW25" s="7"/>
      <c r="AUX25" s="7"/>
      <c r="AUY25" s="7"/>
      <c r="AUZ25" s="7"/>
      <c r="AVA25" s="7"/>
      <c r="AVB25" s="7"/>
      <c r="AVC25" s="7"/>
      <c r="AVD25" s="7"/>
      <c r="AVE25" s="7"/>
      <c r="AVF25" s="7"/>
      <c r="AVG25" s="7"/>
      <c r="AVH25" s="7"/>
      <c r="AVI25" s="7"/>
      <c r="AVJ25" s="7"/>
      <c r="AVK25" s="7"/>
      <c r="AVL25" s="7"/>
      <c r="AVM25" s="7"/>
      <c r="AVN25" s="7"/>
      <c r="AVO25" s="7"/>
      <c r="AVP25" s="7"/>
      <c r="AVQ25" s="7"/>
      <c r="AVR25" s="7"/>
      <c r="AVS25" s="7"/>
      <c r="AVT25" s="7"/>
      <c r="AVU25" s="7"/>
      <c r="AVV25" s="7"/>
      <c r="AVW25" s="7"/>
      <c r="AVX25" s="7"/>
      <c r="AVY25" s="7"/>
      <c r="AVZ25" s="7"/>
      <c r="AWA25" s="7"/>
      <c r="AWB25" s="7"/>
      <c r="AWC25" s="7"/>
      <c r="AWD25" s="7"/>
      <c r="AWE25" s="7"/>
      <c r="AWF25" s="7"/>
      <c r="AWG25" s="7"/>
      <c r="AWH25" s="7"/>
      <c r="AWI25" s="7"/>
      <c r="AWJ25" s="7"/>
      <c r="AWK25" s="7"/>
      <c r="AWL25" s="7"/>
      <c r="AWM25" s="7"/>
      <c r="AWN25" s="7"/>
      <c r="AWO25" s="7"/>
      <c r="AWP25" s="7"/>
      <c r="AWQ25" s="7"/>
      <c r="AWR25" s="7"/>
      <c r="AWS25" s="7"/>
      <c r="AWT25" s="7"/>
      <c r="AWU25" s="7"/>
      <c r="AWV25" s="7"/>
      <c r="AWW25" s="7"/>
      <c r="AWX25" s="7"/>
      <c r="AWY25" s="7"/>
      <c r="AWZ25" s="7"/>
      <c r="AXA25" s="7"/>
      <c r="AXB25" s="7"/>
      <c r="AXC25" s="7"/>
      <c r="AXD25" s="7"/>
      <c r="AXE25" s="7"/>
      <c r="AXF25" s="7"/>
      <c r="AXG25" s="7"/>
      <c r="AXH25" s="7"/>
      <c r="AXI25" s="7"/>
      <c r="AXJ25" s="7"/>
      <c r="AXK25" s="7"/>
      <c r="AXL25" s="7"/>
      <c r="AXM25" s="7"/>
      <c r="AXN25" s="7"/>
      <c r="AXO25" s="7"/>
      <c r="AXP25" s="7"/>
      <c r="AXQ25" s="7"/>
      <c r="AXR25" s="7"/>
      <c r="AXS25" s="7"/>
      <c r="AXT25" s="7"/>
      <c r="AXU25" s="7"/>
      <c r="AXV25" s="7"/>
      <c r="AXW25" s="7"/>
      <c r="AXX25" s="7"/>
      <c r="AXY25" s="7"/>
      <c r="AXZ25" s="7"/>
      <c r="AYA25" s="7"/>
      <c r="AYB25" s="7"/>
      <c r="AYC25" s="7"/>
      <c r="AYD25" s="7"/>
      <c r="AYE25" s="7"/>
      <c r="AYF25" s="7"/>
      <c r="AYG25" s="7"/>
      <c r="AYH25" s="7"/>
      <c r="AYI25" s="7"/>
      <c r="AYJ25" s="7"/>
      <c r="AYK25" s="7"/>
      <c r="AYL25" s="7"/>
      <c r="AYM25" s="7"/>
      <c r="AYN25" s="7"/>
      <c r="AYO25" s="7"/>
      <c r="AYP25" s="7"/>
      <c r="AYQ25" s="7"/>
      <c r="AYR25" s="7"/>
      <c r="AYS25" s="7"/>
      <c r="AYT25" s="7"/>
      <c r="AYU25" s="7"/>
      <c r="AYV25" s="7"/>
      <c r="AYW25" s="7"/>
      <c r="AYX25" s="7"/>
      <c r="AYY25" s="7"/>
      <c r="AYZ25" s="7"/>
      <c r="AZA25" s="7"/>
      <c r="AZB25" s="7"/>
      <c r="AZC25" s="7"/>
      <c r="AZD25" s="7"/>
      <c r="AZE25" s="7"/>
      <c r="AZF25" s="7"/>
      <c r="AZG25" s="7"/>
      <c r="AZH25" s="7"/>
      <c r="AZI25" s="7"/>
      <c r="AZJ25" s="7"/>
      <c r="AZK25" s="7"/>
      <c r="AZL25" s="7"/>
      <c r="AZM25" s="7"/>
      <c r="AZN25" s="7"/>
      <c r="AZO25" s="7"/>
      <c r="AZP25" s="7"/>
      <c r="AZQ25" s="7"/>
      <c r="AZR25" s="7"/>
      <c r="AZS25" s="7"/>
      <c r="AZT25" s="7"/>
      <c r="AZU25" s="7"/>
      <c r="AZV25" s="7"/>
      <c r="AZW25" s="7"/>
      <c r="AZX25" s="7"/>
      <c r="AZY25" s="7"/>
      <c r="AZZ25" s="7"/>
      <c r="BAA25" s="7"/>
      <c r="BAB25" s="7"/>
      <c r="BAC25" s="7"/>
      <c r="BAD25" s="7"/>
      <c r="BAE25" s="7"/>
      <c r="BAF25" s="7"/>
      <c r="BAG25" s="7"/>
      <c r="BAH25" s="7"/>
      <c r="BAI25" s="7"/>
      <c r="BAJ25" s="7"/>
      <c r="BAK25" s="7"/>
      <c r="BAL25" s="7"/>
      <c r="BAM25" s="7"/>
      <c r="BAN25" s="7"/>
      <c r="BAO25" s="7"/>
      <c r="BAP25" s="7"/>
      <c r="BAQ25" s="7"/>
      <c r="BAR25" s="7"/>
      <c r="BAS25" s="7"/>
      <c r="BAT25" s="7"/>
      <c r="BAU25" s="7"/>
      <c r="BAV25" s="7"/>
      <c r="BAW25" s="7"/>
      <c r="BAX25" s="7"/>
      <c r="BAY25" s="7"/>
      <c r="BAZ25" s="7"/>
      <c r="BBA25" s="7"/>
      <c r="BBB25" s="7"/>
      <c r="BBC25" s="7"/>
      <c r="BBD25" s="7"/>
      <c r="BBE25" s="7"/>
      <c r="BBF25" s="7"/>
      <c r="BBG25" s="7"/>
      <c r="BBH25" s="7"/>
      <c r="BBI25" s="7"/>
      <c r="BBJ25" s="7"/>
      <c r="BBK25" s="7"/>
      <c r="BBL25" s="7"/>
      <c r="BBM25" s="7"/>
      <c r="BBN25" s="7"/>
      <c r="BBO25" s="7"/>
      <c r="BBP25" s="7"/>
      <c r="BBQ25" s="7"/>
      <c r="BBR25" s="7"/>
      <c r="BBS25" s="7"/>
      <c r="BBT25" s="7"/>
      <c r="BBU25" s="7"/>
      <c r="BBV25" s="7"/>
      <c r="BBW25" s="7"/>
      <c r="BBX25" s="7"/>
      <c r="BBY25" s="7"/>
      <c r="BBZ25" s="7"/>
      <c r="BCA25" s="7"/>
      <c r="BCB25" s="7"/>
      <c r="BCC25" s="7"/>
      <c r="BCD25" s="7"/>
      <c r="BCE25" s="7"/>
      <c r="BCF25" s="7"/>
      <c r="BCG25" s="7"/>
      <c r="BCH25" s="7"/>
      <c r="BCI25" s="7"/>
      <c r="BCJ25" s="7"/>
      <c r="BCK25" s="7"/>
      <c r="BCL25" s="7"/>
      <c r="BCM25" s="7"/>
      <c r="BCN25" s="7"/>
      <c r="BCO25" s="7"/>
      <c r="BCP25" s="7"/>
      <c r="BCQ25" s="7"/>
      <c r="BCR25" s="7"/>
      <c r="BCS25" s="7"/>
      <c r="BCT25" s="7"/>
      <c r="BCU25" s="7"/>
      <c r="BCV25" s="7"/>
      <c r="BCW25" s="7"/>
      <c r="BCX25" s="7"/>
      <c r="BCY25" s="7"/>
      <c r="BCZ25" s="7"/>
      <c r="BDA25" s="7"/>
      <c r="BDB25" s="7"/>
      <c r="BDC25" s="7"/>
      <c r="BDD25" s="7"/>
      <c r="BDE25" s="7"/>
      <c r="BDF25" s="7"/>
      <c r="BDG25" s="7"/>
      <c r="BDH25" s="7"/>
      <c r="BDI25" s="7"/>
      <c r="BDJ25" s="7"/>
      <c r="BDK25" s="7"/>
      <c r="BDL25" s="7"/>
      <c r="BDM25" s="7"/>
      <c r="BDN25" s="7"/>
      <c r="BDO25" s="7"/>
      <c r="BDP25" s="7"/>
      <c r="BDQ25" s="7"/>
      <c r="BDR25" s="7"/>
      <c r="BDS25" s="7"/>
      <c r="BDT25" s="7"/>
      <c r="BDU25" s="7"/>
      <c r="BDV25" s="7"/>
      <c r="BDW25" s="7"/>
      <c r="BDX25" s="7"/>
      <c r="BDY25" s="7"/>
      <c r="BDZ25" s="7"/>
      <c r="BEA25" s="7"/>
      <c r="BEB25" s="7"/>
      <c r="BEC25" s="7"/>
      <c r="BED25" s="7"/>
      <c r="BEE25" s="7"/>
      <c r="BEF25" s="7"/>
      <c r="BEG25" s="7"/>
      <c r="BEH25" s="7"/>
      <c r="BEI25" s="7"/>
      <c r="BEJ25" s="7"/>
      <c r="BEK25" s="7"/>
      <c r="BEL25" s="7"/>
      <c r="BEM25" s="7"/>
      <c r="BEN25" s="7"/>
      <c r="BEO25" s="7"/>
      <c r="BEP25" s="7"/>
      <c r="BEQ25" s="7"/>
      <c r="BER25" s="7"/>
      <c r="BES25" s="7"/>
      <c r="BET25" s="7"/>
      <c r="BEU25" s="7"/>
      <c r="BEV25" s="7"/>
      <c r="BEW25" s="7"/>
      <c r="BEX25" s="7"/>
      <c r="BEY25" s="7"/>
      <c r="BEZ25" s="7"/>
      <c r="BFA25" s="7"/>
      <c r="BFB25" s="7"/>
      <c r="BFC25" s="7"/>
      <c r="BFD25" s="7"/>
      <c r="BFE25" s="7"/>
      <c r="BFF25" s="7"/>
      <c r="BFG25" s="7"/>
      <c r="BFH25" s="7"/>
      <c r="BFI25" s="7"/>
      <c r="BFJ25" s="7"/>
      <c r="BFK25" s="7"/>
      <c r="BFL25" s="7"/>
      <c r="BFM25" s="7"/>
      <c r="BFN25" s="7"/>
      <c r="BFO25" s="7"/>
      <c r="BFP25" s="7"/>
      <c r="BFQ25" s="7"/>
      <c r="BFR25" s="7"/>
      <c r="BFS25" s="7"/>
      <c r="BFT25" s="7"/>
      <c r="BFU25" s="7"/>
      <c r="BFV25" s="7"/>
      <c r="BFW25" s="7"/>
      <c r="BFX25" s="7"/>
      <c r="BFY25" s="7"/>
      <c r="BFZ25" s="7"/>
      <c r="BGA25" s="7"/>
      <c r="BGB25" s="7"/>
      <c r="BGC25" s="7"/>
      <c r="BGD25" s="7"/>
      <c r="BGE25" s="7"/>
      <c r="BGF25" s="7"/>
      <c r="BGG25" s="7"/>
      <c r="BGH25" s="7"/>
      <c r="BGI25" s="7"/>
      <c r="BGJ25" s="7"/>
      <c r="BGK25" s="7"/>
      <c r="BGL25" s="7"/>
      <c r="BGM25" s="7"/>
      <c r="BGN25" s="7"/>
      <c r="BGO25" s="7"/>
      <c r="BGP25" s="7"/>
      <c r="BGQ25" s="7"/>
      <c r="BGR25" s="7"/>
      <c r="BGS25" s="7"/>
      <c r="BGT25" s="7"/>
      <c r="BGU25" s="7"/>
      <c r="BGV25" s="7"/>
      <c r="BGW25" s="7"/>
      <c r="BGX25" s="7"/>
      <c r="BGY25" s="7"/>
      <c r="BGZ25" s="7"/>
      <c r="BHA25" s="7"/>
      <c r="BHB25" s="7"/>
      <c r="BHC25" s="7"/>
      <c r="BHD25" s="7"/>
      <c r="BHE25" s="7"/>
      <c r="BHF25" s="7"/>
      <c r="BHG25" s="7"/>
      <c r="BHH25" s="7"/>
      <c r="BHI25" s="7"/>
      <c r="BHJ25" s="7"/>
      <c r="BHK25" s="7"/>
      <c r="BHL25" s="7"/>
      <c r="BHM25" s="7"/>
      <c r="BHN25" s="7"/>
      <c r="BHO25" s="7"/>
      <c r="BHP25" s="7"/>
      <c r="BHQ25" s="7"/>
      <c r="BHR25" s="7"/>
      <c r="BHS25" s="7"/>
      <c r="BHT25" s="7"/>
      <c r="BHU25" s="7"/>
      <c r="BHV25" s="7"/>
      <c r="BHW25" s="7"/>
      <c r="BHX25" s="7"/>
      <c r="BHY25" s="7"/>
      <c r="BHZ25" s="7"/>
      <c r="BIA25" s="7"/>
      <c r="BIB25" s="7"/>
      <c r="BIC25" s="7"/>
      <c r="BID25" s="7"/>
      <c r="BIE25" s="7"/>
      <c r="BIF25" s="7"/>
      <c r="BIG25" s="7"/>
      <c r="BIH25" s="7"/>
      <c r="BII25" s="7"/>
      <c r="BIJ25" s="7"/>
      <c r="BIK25" s="7"/>
      <c r="BIL25" s="7"/>
      <c r="BIM25" s="7"/>
      <c r="BIN25" s="7"/>
      <c r="BIO25" s="7"/>
      <c r="BIP25" s="7"/>
      <c r="BIQ25" s="7"/>
      <c r="BIR25" s="7"/>
      <c r="BIS25" s="7"/>
      <c r="BIT25" s="7"/>
      <c r="BIU25" s="7"/>
      <c r="BIV25" s="7"/>
      <c r="BIW25" s="7"/>
      <c r="BIX25" s="7"/>
      <c r="BIY25" s="7"/>
      <c r="BIZ25" s="7"/>
      <c r="BJA25" s="7"/>
      <c r="BJB25" s="7"/>
      <c r="BJC25" s="7"/>
      <c r="BJD25" s="7"/>
      <c r="BJE25" s="7"/>
      <c r="BJF25" s="7"/>
      <c r="BJG25" s="7"/>
      <c r="BJH25" s="7"/>
      <c r="BJI25" s="7"/>
      <c r="BJJ25" s="7"/>
      <c r="BJK25" s="7"/>
      <c r="BJL25" s="7"/>
      <c r="BJM25" s="7"/>
      <c r="BJN25" s="7"/>
      <c r="BJO25" s="7"/>
      <c r="BJP25" s="7"/>
      <c r="BJQ25" s="7"/>
      <c r="BJR25" s="7"/>
      <c r="BJS25" s="7"/>
      <c r="BJT25" s="7"/>
      <c r="BJU25" s="7"/>
      <c r="BJV25" s="7"/>
      <c r="BJW25" s="7"/>
      <c r="BJX25" s="7"/>
      <c r="BJY25" s="7"/>
      <c r="BJZ25" s="7"/>
      <c r="BKA25" s="7"/>
      <c r="BKB25" s="7"/>
      <c r="BKC25" s="7"/>
      <c r="BKD25" s="7"/>
      <c r="BKE25" s="7"/>
      <c r="BKF25" s="7"/>
      <c r="BKG25" s="7"/>
      <c r="BKH25" s="7"/>
      <c r="BKI25" s="7"/>
      <c r="BKJ25" s="7"/>
      <c r="BKK25" s="7"/>
      <c r="BKL25" s="7"/>
      <c r="BKM25" s="7"/>
      <c r="BKN25" s="7"/>
      <c r="BKO25" s="7"/>
      <c r="BKP25" s="7"/>
      <c r="BKQ25" s="7"/>
      <c r="BKR25" s="7"/>
      <c r="BKS25" s="7"/>
      <c r="BKT25" s="7"/>
      <c r="BKU25" s="7"/>
      <c r="BKV25" s="7"/>
      <c r="BKW25" s="7"/>
      <c r="BKX25" s="7"/>
      <c r="BKY25" s="7"/>
      <c r="BKZ25" s="7"/>
      <c r="BLA25" s="7"/>
      <c r="BLB25" s="7"/>
      <c r="BLC25" s="7"/>
      <c r="BLD25" s="7"/>
      <c r="BLE25" s="7"/>
      <c r="BLF25" s="7"/>
      <c r="BLG25" s="7"/>
      <c r="BLH25" s="7"/>
      <c r="BLI25" s="7"/>
      <c r="BLJ25" s="7"/>
      <c r="BLK25" s="7"/>
      <c r="BLL25" s="7"/>
      <c r="BLM25" s="7"/>
      <c r="BLN25" s="7"/>
      <c r="BLO25" s="7"/>
      <c r="BLP25" s="7"/>
      <c r="BLQ25" s="7"/>
      <c r="BLR25" s="7"/>
      <c r="BLS25" s="7"/>
      <c r="BLT25" s="7"/>
      <c r="BLU25" s="7"/>
      <c r="BLV25" s="7"/>
      <c r="BLW25" s="7"/>
      <c r="BLX25" s="7"/>
      <c r="BLY25" s="7"/>
      <c r="BLZ25" s="7"/>
      <c r="BMA25" s="7"/>
      <c r="BMB25" s="7"/>
      <c r="BMC25" s="7"/>
      <c r="BMD25" s="7"/>
      <c r="BME25" s="7"/>
      <c r="BMF25" s="7"/>
      <c r="BMG25" s="7"/>
      <c r="BMH25" s="7"/>
      <c r="BMI25" s="7"/>
      <c r="BMJ25" s="7"/>
      <c r="BMK25" s="7"/>
      <c r="BML25" s="7"/>
      <c r="BMM25" s="7"/>
      <c r="BMN25" s="7"/>
      <c r="BMO25" s="7"/>
      <c r="BMP25" s="7"/>
      <c r="BMQ25" s="7"/>
      <c r="BMR25" s="7"/>
      <c r="BMS25" s="7"/>
      <c r="BMT25" s="7"/>
      <c r="BMU25" s="7"/>
      <c r="BMV25" s="7"/>
      <c r="BMW25" s="7"/>
      <c r="BMX25" s="7"/>
      <c r="BMY25" s="7"/>
      <c r="BMZ25" s="7"/>
      <c r="BNA25" s="7"/>
      <c r="BNB25" s="7"/>
      <c r="BNC25" s="7"/>
      <c r="BND25" s="7"/>
      <c r="BNE25" s="7"/>
      <c r="BNF25" s="7"/>
      <c r="BNG25" s="7"/>
      <c r="BNH25" s="7"/>
      <c r="BNI25" s="7"/>
      <c r="BNJ25" s="7"/>
      <c r="BNK25" s="7"/>
      <c r="BNL25" s="7"/>
      <c r="BNM25" s="7"/>
      <c r="BNN25" s="7"/>
      <c r="BNO25" s="7"/>
      <c r="BNP25" s="7"/>
      <c r="BNQ25" s="7"/>
      <c r="BNR25" s="7"/>
      <c r="BNS25" s="7"/>
      <c r="BNT25" s="7"/>
      <c r="BNU25" s="7"/>
      <c r="BNV25" s="7"/>
      <c r="BNW25" s="7"/>
      <c r="BNX25" s="7"/>
      <c r="BNY25" s="7"/>
      <c r="BNZ25" s="7"/>
      <c r="BOA25" s="7"/>
      <c r="BOB25" s="7"/>
      <c r="BOC25" s="7"/>
      <c r="BOD25" s="7"/>
      <c r="BOE25" s="7"/>
      <c r="BOF25" s="7"/>
      <c r="BOG25" s="7"/>
      <c r="BOH25" s="7"/>
      <c r="BOI25" s="7"/>
      <c r="BOJ25" s="7"/>
      <c r="BOK25" s="7"/>
      <c r="BOL25" s="7"/>
      <c r="BOM25" s="7"/>
      <c r="BON25" s="7"/>
      <c r="BOO25" s="7"/>
      <c r="BOP25" s="7"/>
      <c r="BOQ25" s="7"/>
      <c r="BOR25" s="7"/>
      <c r="BOS25" s="7"/>
      <c r="BOT25" s="7"/>
      <c r="BOU25" s="7"/>
      <c r="BOV25" s="7"/>
      <c r="BOW25" s="7"/>
      <c r="BOX25" s="7"/>
      <c r="BOY25" s="7"/>
      <c r="BOZ25" s="7"/>
      <c r="BPA25" s="7"/>
      <c r="BPB25" s="7"/>
      <c r="BPC25" s="7"/>
      <c r="BPD25" s="7"/>
      <c r="BPE25" s="7"/>
      <c r="BPF25" s="7"/>
      <c r="BPG25" s="7"/>
      <c r="BPH25" s="7"/>
      <c r="BPI25" s="7"/>
      <c r="BPJ25" s="7"/>
      <c r="BPK25" s="7"/>
      <c r="BPL25" s="7"/>
      <c r="BPM25" s="7"/>
      <c r="BPN25" s="7"/>
      <c r="BPO25" s="7"/>
      <c r="BPP25" s="7"/>
      <c r="BPQ25" s="7"/>
      <c r="BPR25" s="7"/>
      <c r="BPS25" s="7"/>
      <c r="BPT25" s="7"/>
      <c r="BPU25" s="7"/>
      <c r="BPV25" s="7"/>
      <c r="BPW25" s="7"/>
      <c r="BPX25" s="7"/>
      <c r="BPY25" s="7"/>
      <c r="BPZ25" s="7"/>
      <c r="BQA25" s="7"/>
      <c r="BQB25" s="7"/>
      <c r="BQC25" s="7"/>
      <c r="BQD25" s="7"/>
      <c r="BQE25" s="7"/>
      <c r="BQF25" s="7"/>
      <c r="BQG25" s="7"/>
      <c r="BQH25" s="7"/>
      <c r="BQI25" s="7"/>
      <c r="BQJ25" s="7"/>
      <c r="BQK25" s="7"/>
      <c r="BQL25" s="7"/>
      <c r="BQM25" s="7"/>
      <c r="BQN25" s="7"/>
      <c r="BQO25" s="7"/>
      <c r="BQP25" s="7"/>
      <c r="BQQ25" s="7"/>
      <c r="BQR25" s="7"/>
      <c r="BQS25" s="7"/>
      <c r="BQT25" s="7"/>
      <c r="BQU25" s="7"/>
      <c r="BQV25" s="7"/>
      <c r="BQW25" s="7"/>
      <c r="BQX25" s="7"/>
      <c r="BQY25" s="7"/>
      <c r="BQZ25" s="7"/>
      <c r="BRA25" s="7"/>
      <c r="BRB25" s="7"/>
      <c r="BRC25" s="7"/>
      <c r="BRD25" s="7"/>
      <c r="BRE25" s="7"/>
      <c r="BRF25" s="7"/>
      <c r="BRG25" s="7"/>
      <c r="BRH25" s="7"/>
      <c r="BRI25" s="7"/>
      <c r="BRJ25" s="7"/>
      <c r="BRK25" s="7"/>
      <c r="BRL25" s="7"/>
      <c r="BRM25" s="7"/>
      <c r="BRN25" s="7"/>
      <c r="BRO25" s="7"/>
      <c r="BRP25" s="7"/>
      <c r="BRQ25" s="7"/>
      <c r="BRR25" s="7"/>
      <c r="BRS25" s="7"/>
      <c r="BRT25" s="7"/>
      <c r="BRU25" s="7"/>
      <c r="BRV25" s="7"/>
      <c r="BRW25" s="7"/>
      <c r="BRX25" s="7"/>
      <c r="BRY25" s="7"/>
      <c r="BRZ25" s="7"/>
      <c r="BSA25" s="7"/>
      <c r="BSB25" s="7"/>
      <c r="BSC25" s="7"/>
      <c r="BSD25" s="7"/>
      <c r="BSE25" s="7"/>
      <c r="BSF25" s="7"/>
      <c r="BSG25" s="7"/>
      <c r="BSH25" s="7"/>
      <c r="BSI25" s="7"/>
      <c r="BSJ25" s="7"/>
      <c r="BSK25" s="7"/>
      <c r="BSL25" s="7"/>
      <c r="BSM25" s="7"/>
      <c r="BSN25" s="7"/>
      <c r="BSO25" s="7"/>
      <c r="BSP25" s="7"/>
      <c r="BSQ25" s="7"/>
      <c r="BSR25" s="7"/>
      <c r="BSS25" s="7"/>
      <c r="BST25" s="7"/>
      <c r="BSU25" s="7"/>
      <c r="BSV25" s="7"/>
      <c r="BSW25" s="7"/>
      <c r="BSX25" s="7"/>
      <c r="BSY25" s="7"/>
      <c r="BSZ25" s="7"/>
      <c r="BTA25" s="7"/>
      <c r="BTB25" s="7"/>
      <c r="BTC25" s="7"/>
      <c r="BTD25" s="7"/>
      <c r="BTE25" s="7"/>
      <c r="BTF25" s="7"/>
      <c r="BTG25" s="7"/>
      <c r="BTH25" s="7"/>
      <c r="BTI25" s="7"/>
      <c r="BTJ25" s="7"/>
      <c r="BTK25" s="7"/>
      <c r="BTL25" s="7"/>
      <c r="BTM25" s="7"/>
      <c r="BTN25" s="7"/>
      <c r="BTO25" s="7"/>
      <c r="BTP25" s="7"/>
      <c r="BTQ25" s="7"/>
      <c r="BTR25" s="7"/>
      <c r="BTS25" s="7"/>
      <c r="BTT25" s="7"/>
      <c r="BTU25" s="7"/>
      <c r="BTV25" s="7"/>
      <c r="BTW25" s="7"/>
      <c r="BTX25" s="7"/>
      <c r="BTY25" s="7"/>
      <c r="BTZ25" s="7"/>
      <c r="BUA25" s="7"/>
      <c r="BUB25" s="7"/>
      <c r="BUC25" s="7"/>
      <c r="BUD25" s="7"/>
      <c r="BUE25" s="7"/>
      <c r="BUF25" s="7"/>
      <c r="BUG25" s="7"/>
      <c r="BUH25" s="7"/>
      <c r="BUI25" s="7"/>
      <c r="BUJ25" s="7"/>
      <c r="BUK25" s="7"/>
      <c r="BUL25" s="7"/>
      <c r="BUM25" s="7"/>
      <c r="BUN25" s="7"/>
      <c r="BUO25" s="7"/>
      <c r="BUP25" s="7"/>
      <c r="BUQ25" s="7"/>
      <c r="BUR25" s="7"/>
      <c r="BUS25" s="7"/>
      <c r="BUT25" s="7"/>
      <c r="BUU25" s="7"/>
      <c r="BUV25" s="7"/>
      <c r="BUW25" s="7"/>
      <c r="BUX25" s="7"/>
      <c r="BUY25" s="7"/>
      <c r="BUZ25" s="7"/>
      <c r="BVA25" s="7"/>
      <c r="BVB25" s="7"/>
      <c r="BVC25" s="7"/>
      <c r="BVD25" s="7"/>
      <c r="BVE25" s="7"/>
      <c r="BVF25" s="7"/>
      <c r="BVG25" s="7"/>
      <c r="BVH25" s="7"/>
      <c r="BVI25" s="7"/>
      <c r="BVJ25" s="7"/>
      <c r="BVK25" s="7"/>
      <c r="BVL25" s="7"/>
      <c r="BVM25" s="7"/>
      <c r="BVN25" s="7"/>
      <c r="BVO25" s="7"/>
      <c r="BVP25" s="7"/>
      <c r="BVQ25" s="7"/>
      <c r="BVR25" s="7"/>
      <c r="BVS25" s="7"/>
      <c r="BVT25" s="7"/>
      <c r="BVU25" s="7"/>
      <c r="BVV25" s="7"/>
      <c r="BVW25" s="7"/>
      <c r="BVX25" s="7"/>
      <c r="BVY25" s="7"/>
      <c r="BVZ25" s="7"/>
      <c r="BWA25" s="7"/>
      <c r="BWB25" s="7"/>
      <c r="BWC25" s="7"/>
      <c r="BWD25" s="7"/>
      <c r="BWE25" s="7"/>
      <c r="BWF25" s="7"/>
      <c r="BWG25" s="7"/>
      <c r="BWH25" s="7"/>
      <c r="BWI25" s="7"/>
      <c r="BWJ25" s="7"/>
      <c r="BWK25" s="7"/>
      <c r="BWL25" s="7"/>
      <c r="BWM25" s="7"/>
      <c r="BWN25" s="7"/>
      <c r="BWO25" s="7"/>
      <c r="BWP25" s="7"/>
      <c r="BWQ25" s="7"/>
      <c r="BWR25" s="7"/>
      <c r="BWS25" s="7"/>
      <c r="BWT25" s="7"/>
      <c r="BWU25" s="7"/>
      <c r="BWV25" s="7"/>
      <c r="BWW25" s="7"/>
      <c r="BWX25" s="7"/>
      <c r="BWY25" s="7"/>
      <c r="BWZ25" s="7"/>
      <c r="BXA25" s="7"/>
      <c r="BXB25" s="7"/>
      <c r="BXC25" s="7"/>
      <c r="BXD25" s="7"/>
      <c r="BXE25" s="7"/>
      <c r="BXF25" s="7"/>
      <c r="BXG25" s="7"/>
      <c r="BXH25" s="7"/>
      <c r="BXI25" s="7"/>
      <c r="BXJ25" s="7"/>
      <c r="BXK25" s="7"/>
      <c r="BXL25" s="7"/>
      <c r="BXM25" s="7"/>
      <c r="BXN25" s="7"/>
      <c r="BXO25" s="7"/>
      <c r="BXP25" s="7"/>
      <c r="BXQ25" s="7"/>
      <c r="BXR25" s="7"/>
      <c r="BXS25" s="7"/>
      <c r="BXT25" s="7"/>
      <c r="BXU25" s="7"/>
      <c r="BXV25" s="7"/>
      <c r="BXW25" s="7"/>
      <c r="BXX25" s="7"/>
      <c r="BXY25" s="7"/>
      <c r="BXZ25" s="7"/>
      <c r="BYA25" s="7"/>
      <c r="BYB25" s="7"/>
      <c r="BYC25" s="7"/>
      <c r="BYD25" s="7"/>
      <c r="BYE25" s="7"/>
      <c r="BYF25" s="7"/>
      <c r="BYG25" s="7"/>
      <c r="BYH25" s="7"/>
      <c r="BYI25" s="7"/>
      <c r="BYJ25" s="7"/>
      <c r="BYK25" s="7"/>
      <c r="BYL25" s="7"/>
      <c r="BYM25" s="7"/>
      <c r="BYN25" s="7"/>
      <c r="BYO25" s="7"/>
      <c r="BYP25" s="7"/>
      <c r="BYQ25" s="7"/>
      <c r="BYR25" s="7"/>
      <c r="BYS25" s="7"/>
      <c r="BYT25" s="7"/>
      <c r="BYU25" s="7"/>
      <c r="BYV25" s="7"/>
      <c r="BYW25" s="7"/>
      <c r="BYX25" s="7"/>
      <c r="BYY25" s="7"/>
      <c r="BYZ25" s="7"/>
      <c r="BZA25" s="7"/>
      <c r="BZB25" s="7"/>
      <c r="BZC25" s="7"/>
      <c r="BZD25" s="7"/>
      <c r="BZE25" s="7"/>
      <c r="BZF25" s="7"/>
      <c r="BZG25" s="7"/>
      <c r="BZH25" s="7"/>
      <c r="BZI25" s="7"/>
      <c r="BZJ25" s="7"/>
      <c r="BZK25" s="7"/>
      <c r="BZL25" s="7"/>
      <c r="BZM25" s="7"/>
      <c r="BZN25" s="7"/>
      <c r="BZO25" s="7"/>
      <c r="BZP25" s="7"/>
      <c r="BZQ25" s="7"/>
      <c r="BZR25" s="7"/>
      <c r="BZS25" s="7"/>
      <c r="BZT25" s="7"/>
      <c r="BZU25" s="7"/>
      <c r="BZV25" s="7"/>
      <c r="BZW25" s="7"/>
      <c r="BZX25" s="7"/>
      <c r="BZY25" s="7"/>
      <c r="BZZ25" s="7"/>
      <c r="CAA25" s="7"/>
      <c r="CAB25" s="7"/>
      <c r="CAC25" s="7"/>
      <c r="CAD25" s="7"/>
      <c r="CAE25" s="7"/>
      <c r="CAF25" s="7"/>
      <c r="CAG25" s="7"/>
      <c r="CAH25" s="7"/>
      <c r="CAI25" s="7"/>
      <c r="CAJ25" s="7"/>
      <c r="CAK25" s="7"/>
      <c r="CAL25" s="7"/>
      <c r="CAM25" s="7"/>
      <c r="CAN25" s="7"/>
      <c r="CAO25" s="7"/>
      <c r="CAP25" s="7"/>
      <c r="CAQ25" s="7"/>
      <c r="CAR25" s="7"/>
      <c r="CAS25" s="7"/>
      <c r="CAT25" s="7"/>
      <c r="CAU25" s="7"/>
      <c r="CAV25" s="7"/>
      <c r="CAW25" s="7"/>
      <c r="CAX25" s="7"/>
      <c r="CAY25" s="7"/>
      <c r="CAZ25" s="7"/>
      <c r="CBA25" s="7"/>
      <c r="CBB25" s="7"/>
      <c r="CBC25" s="7"/>
      <c r="CBD25" s="7"/>
      <c r="CBE25" s="7"/>
      <c r="CBF25" s="7"/>
      <c r="CBG25" s="7"/>
      <c r="CBH25" s="7"/>
      <c r="CBI25" s="7"/>
      <c r="CBJ25" s="7"/>
      <c r="CBK25" s="7"/>
      <c r="CBL25" s="7"/>
      <c r="CBM25" s="7"/>
      <c r="CBN25" s="7"/>
      <c r="CBO25" s="7"/>
      <c r="CBP25" s="7"/>
      <c r="CBQ25" s="7"/>
      <c r="CBR25" s="7"/>
      <c r="CBS25" s="7"/>
      <c r="CBT25" s="7"/>
      <c r="CBU25" s="7"/>
      <c r="CBV25" s="7"/>
      <c r="CBW25" s="7"/>
      <c r="CBX25" s="7"/>
      <c r="CBY25" s="7"/>
      <c r="CBZ25" s="7"/>
      <c r="CCA25" s="7"/>
      <c r="CCB25" s="7"/>
      <c r="CCC25" s="7"/>
      <c r="CCD25" s="7"/>
      <c r="CCE25" s="7"/>
      <c r="CCF25" s="7"/>
      <c r="CCG25" s="7"/>
      <c r="CCH25" s="7"/>
      <c r="CCI25" s="7"/>
      <c r="CCJ25" s="7"/>
      <c r="CCK25" s="7"/>
      <c r="CCL25" s="7"/>
      <c r="CCM25" s="7"/>
      <c r="CCN25" s="7"/>
      <c r="CCO25" s="7"/>
      <c r="CCP25" s="7"/>
      <c r="CCQ25" s="7"/>
      <c r="CCR25" s="7"/>
      <c r="CCS25" s="7"/>
      <c r="CCT25" s="7"/>
      <c r="CCU25" s="7"/>
      <c r="CCV25" s="7"/>
      <c r="CCW25" s="7"/>
      <c r="CCX25" s="7"/>
      <c r="CCY25" s="7"/>
      <c r="CCZ25" s="7"/>
      <c r="CDA25" s="7"/>
      <c r="CDB25" s="7"/>
      <c r="CDC25" s="7"/>
      <c r="CDD25" s="7"/>
      <c r="CDE25" s="7"/>
      <c r="CDF25" s="7"/>
      <c r="CDG25" s="7"/>
      <c r="CDH25" s="7"/>
      <c r="CDI25" s="7"/>
      <c r="CDJ25" s="7"/>
      <c r="CDK25" s="7"/>
      <c r="CDL25" s="7"/>
      <c r="CDM25" s="7"/>
      <c r="CDN25" s="7"/>
      <c r="CDO25" s="7"/>
      <c r="CDP25" s="7"/>
      <c r="CDQ25" s="7"/>
      <c r="CDR25" s="7"/>
      <c r="CDS25" s="7"/>
      <c r="CDT25" s="7"/>
      <c r="CDU25" s="7"/>
      <c r="CDV25" s="7"/>
      <c r="CDW25" s="7"/>
      <c r="CDX25" s="7"/>
      <c r="CDY25" s="7"/>
      <c r="CDZ25" s="7"/>
      <c r="CEA25" s="7"/>
      <c r="CEB25" s="7"/>
      <c r="CEC25" s="7"/>
      <c r="CED25" s="7"/>
      <c r="CEE25" s="7"/>
      <c r="CEF25" s="7"/>
      <c r="CEG25" s="7"/>
      <c r="CEH25" s="7"/>
      <c r="CEI25" s="7"/>
      <c r="CEJ25" s="7"/>
      <c r="CEK25" s="7"/>
      <c r="CEL25" s="7"/>
      <c r="CEM25" s="7"/>
      <c r="CEN25" s="7"/>
      <c r="CEO25" s="7"/>
      <c r="CEP25" s="7"/>
      <c r="CEQ25" s="7"/>
      <c r="CER25" s="7"/>
      <c r="CES25" s="7"/>
      <c r="CET25" s="7"/>
      <c r="CEU25" s="7"/>
      <c r="CEV25" s="7"/>
      <c r="CEW25" s="7"/>
      <c r="CEX25" s="7"/>
      <c r="CEY25" s="7"/>
      <c r="CEZ25" s="7"/>
      <c r="CFA25" s="7"/>
      <c r="CFB25" s="7"/>
      <c r="CFC25" s="7"/>
      <c r="CFD25" s="7"/>
      <c r="CFE25" s="7"/>
      <c r="CFF25" s="7"/>
      <c r="CFG25" s="7"/>
      <c r="CFH25" s="7"/>
      <c r="CFI25" s="7"/>
      <c r="CFJ25" s="7"/>
      <c r="CFK25" s="7"/>
      <c r="CFL25" s="7"/>
      <c r="CFM25" s="7"/>
      <c r="CFN25" s="7"/>
      <c r="CFO25" s="7"/>
      <c r="CFP25" s="7"/>
      <c r="CFQ25" s="7"/>
      <c r="CFR25" s="7"/>
      <c r="CFS25" s="7"/>
      <c r="CFT25" s="7"/>
      <c r="CFU25" s="7"/>
      <c r="CFV25" s="7"/>
      <c r="CFW25" s="7"/>
      <c r="CFX25" s="7"/>
      <c r="CFY25" s="7"/>
      <c r="CFZ25" s="7"/>
      <c r="CGA25" s="7"/>
      <c r="CGB25" s="7"/>
      <c r="CGC25" s="7"/>
      <c r="CGD25" s="7"/>
      <c r="CGE25" s="7"/>
      <c r="CGF25" s="7"/>
      <c r="CGG25" s="7"/>
      <c r="CGH25" s="7"/>
      <c r="CGI25" s="7"/>
      <c r="CGJ25" s="7"/>
      <c r="CGK25" s="7"/>
      <c r="CGL25" s="7"/>
      <c r="CGM25" s="7"/>
      <c r="CGN25" s="7"/>
      <c r="CGO25" s="7"/>
      <c r="CGP25" s="7"/>
      <c r="CGQ25" s="7"/>
      <c r="CGR25" s="7"/>
      <c r="CGS25" s="7"/>
      <c r="CGT25" s="7"/>
      <c r="CGU25" s="7"/>
      <c r="CGV25" s="7"/>
      <c r="CGW25" s="7"/>
      <c r="CGX25" s="7"/>
      <c r="CGY25" s="7"/>
      <c r="CGZ25" s="7"/>
      <c r="CHA25" s="7"/>
      <c r="CHB25" s="7"/>
      <c r="CHC25" s="7"/>
      <c r="CHD25" s="7"/>
      <c r="CHE25" s="7"/>
      <c r="CHF25" s="7"/>
      <c r="CHG25" s="7"/>
      <c r="CHH25" s="7"/>
      <c r="CHI25" s="7"/>
      <c r="CHJ25" s="7"/>
      <c r="CHK25" s="7"/>
      <c r="CHL25" s="7"/>
      <c r="CHM25" s="7"/>
      <c r="CHN25" s="7"/>
      <c r="CHO25" s="7"/>
      <c r="CHP25" s="7"/>
      <c r="CHQ25" s="7"/>
      <c r="CHR25" s="7"/>
      <c r="CHS25" s="7"/>
      <c r="CHT25" s="7"/>
      <c r="CHU25" s="7"/>
      <c r="CHV25" s="7"/>
      <c r="CHW25" s="7"/>
      <c r="CHX25" s="7"/>
      <c r="CHY25" s="7"/>
      <c r="CHZ25" s="7"/>
      <c r="CIA25" s="7"/>
      <c r="CIB25" s="7"/>
      <c r="CIC25" s="7"/>
      <c r="CID25" s="7"/>
      <c r="CIE25" s="7"/>
      <c r="CIF25" s="7"/>
      <c r="CIG25" s="7"/>
      <c r="CIH25" s="7"/>
      <c r="CII25" s="7"/>
      <c r="CIJ25" s="7"/>
      <c r="CIK25" s="7"/>
      <c r="CIL25" s="7"/>
      <c r="CIM25" s="7"/>
      <c r="CIN25" s="7"/>
      <c r="CIO25" s="7"/>
      <c r="CIP25" s="7"/>
      <c r="CIQ25" s="7"/>
      <c r="CIR25" s="7"/>
      <c r="CIS25" s="7"/>
      <c r="CIT25" s="7"/>
      <c r="CIU25" s="7"/>
      <c r="CIV25" s="7"/>
      <c r="CIW25" s="7"/>
      <c r="CIX25" s="7"/>
      <c r="CIY25" s="7"/>
      <c r="CIZ25" s="7"/>
      <c r="CJA25" s="7"/>
      <c r="CJB25" s="7"/>
      <c r="CJC25" s="7"/>
      <c r="CJD25" s="7"/>
      <c r="CJE25" s="7"/>
      <c r="CJF25" s="7"/>
      <c r="CJG25" s="7"/>
      <c r="CJH25" s="7"/>
      <c r="CJI25" s="7"/>
      <c r="CJJ25" s="7"/>
      <c r="CJK25" s="7"/>
      <c r="CJL25" s="7"/>
      <c r="CJM25" s="7"/>
      <c r="CJN25" s="7"/>
      <c r="CJO25" s="7"/>
      <c r="CJP25" s="7"/>
      <c r="CJQ25" s="7"/>
      <c r="CJR25" s="7"/>
      <c r="CJS25" s="7"/>
      <c r="CJT25" s="7"/>
      <c r="CJU25" s="7"/>
      <c r="CJV25" s="7"/>
      <c r="CJW25" s="7"/>
      <c r="CJX25" s="7"/>
      <c r="CJY25" s="7"/>
      <c r="CJZ25" s="7"/>
      <c r="CKA25" s="7"/>
      <c r="CKB25" s="7"/>
      <c r="CKC25" s="7"/>
      <c r="CKD25" s="7"/>
      <c r="CKE25" s="7"/>
      <c r="CKF25" s="7"/>
      <c r="CKG25" s="7"/>
      <c r="CKH25" s="7"/>
      <c r="CKI25" s="7"/>
      <c r="CKJ25" s="7"/>
      <c r="CKK25" s="7"/>
      <c r="CKL25" s="7"/>
      <c r="CKM25" s="7"/>
      <c r="CKN25" s="7"/>
      <c r="CKO25" s="7"/>
      <c r="CKP25" s="7"/>
      <c r="CKQ25" s="7"/>
      <c r="CKR25" s="7"/>
      <c r="CKS25" s="7"/>
      <c r="CKT25" s="7"/>
      <c r="CKU25" s="7"/>
      <c r="CKV25" s="7"/>
      <c r="CKW25" s="7"/>
      <c r="CKX25" s="7"/>
      <c r="CKY25" s="7"/>
      <c r="CKZ25" s="7"/>
      <c r="CLA25" s="7"/>
      <c r="CLB25" s="7"/>
      <c r="CLC25" s="7"/>
      <c r="CLD25" s="7"/>
      <c r="CLE25" s="7"/>
      <c r="CLF25" s="7"/>
      <c r="CLG25" s="7"/>
      <c r="CLH25" s="7"/>
      <c r="CLI25" s="7"/>
      <c r="CLJ25" s="7"/>
      <c r="CLK25" s="7"/>
      <c r="CLL25" s="7"/>
      <c r="CLM25" s="7"/>
      <c r="CLN25" s="7"/>
      <c r="CLO25" s="7"/>
      <c r="CLP25" s="7"/>
      <c r="CLQ25" s="7"/>
      <c r="CLR25" s="7"/>
      <c r="CLS25" s="7"/>
      <c r="CLT25" s="7"/>
      <c r="CLU25" s="7"/>
      <c r="CLV25" s="7"/>
      <c r="CLW25" s="7"/>
      <c r="CLX25" s="7"/>
      <c r="CLY25" s="7"/>
      <c r="CLZ25" s="7"/>
      <c r="CMA25" s="7"/>
      <c r="CMB25" s="7"/>
      <c r="CMC25" s="7"/>
      <c r="CMD25" s="7"/>
      <c r="CME25" s="7"/>
      <c r="CMF25" s="7"/>
      <c r="CMG25" s="7"/>
      <c r="CMH25" s="7"/>
      <c r="CMI25" s="7"/>
      <c r="CMJ25" s="7"/>
      <c r="CMK25" s="7"/>
      <c r="CML25" s="7"/>
      <c r="CMM25" s="7"/>
      <c r="CMN25" s="7"/>
      <c r="CMO25" s="7"/>
      <c r="CMP25" s="7"/>
      <c r="CMQ25" s="7"/>
      <c r="CMR25" s="7"/>
      <c r="CMS25" s="7"/>
      <c r="CMT25" s="7"/>
      <c r="CMU25" s="7"/>
      <c r="CMV25" s="7"/>
      <c r="CMW25" s="7"/>
      <c r="CMX25" s="7"/>
      <c r="CMY25" s="7"/>
      <c r="CMZ25" s="7"/>
      <c r="CNA25" s="7"/>
      <c r="CNB25" s="7"/>
      <c r="CNC25" s="7"/>
      <c r="CND25" s="7"/>
      <c r="CNE25" s="7"/>
      <c r="CNF25" s="7"/>
      <c r="CNG25" s="7"/>
      <c r="CNH25" s="7"/>
      <c r="CNI25" s="7"/>
      <c r="CNJ25" s="7"/>
      <c r="CNK25" s="7"/>
      <c r="CNL25" s="7"/>
      <c r="CNM25" s="7"/>
      <c r="CNN25" s="7"/>
      <c r="CNO25" s="7"/>
      <c r="CNP25" s="7"/>
      <c r="CNQ25" s="7"/>
      <c r="CNR25" s="7"/>
      <c r="CNS25" s="7"/>
      <c r="CNT25" s="7"/>
      <c r="CNU25" s="7"/>
      <c r="CNV25" s="7"/>
      <c r="CNW25" s="7"/>
      <c r="CNX25" s="7"/>
      <c r="CNY25" s="7"/>
      <c r="CNZ25" s="7"/>
      <c r="COA25" s="7"/>
      <c r="COB25" s="7"/>
      <c r="COC25" s="7"/>
      <c r="COD25" s="7"/>
      <c r="COE25" s="7"/>
      <c r="COF25" s="7"/>
      <c r="COG25" s="7"/>
      <c r="COH25" s="7"/>
      <c r="COI25" s="7"/>
      <c r="COJ25" s="7"/>
      <c r="COK25" s="7"/>
      <c r="COL25" s="7"/>
      <c r="COM25" s="7"/>
      <c r="CON25" s="7"/>
      <c r="COO25" s="7"/>
      <c r="COP25" s="7"/>
      <c r="COQ25" s="7"/>
      <c r="COR25" s="7"/>
      <c r="COS25" s="7"/>
      <c r="COT25" s="7"/>
      <c r="COU25" s="7"/>
      <c r="COV25" s="7"/>
      <c r="COW25" s="7"/>
      <c r="COX25" s="7"/>
      <c r="COY25" s="7"/>
      <c r="COZ25" s="7"/>
      <c r="CPA25" s="7"/>
      <c r="CPB25" s="7"/>
      <c r="CPC25" s="7"/>
      <c r="CPD25" s="7"/>
      <c r="CPE25" s="7"/>
      <c r="CPF25" s="7"/>
      <c r="CPG25" s="7"/>
      <c r="CPH25" s="7"/>
      <c r="CPI25" s="7"/>
      <c r="CPJ25" s="7"/>
      <c r="CPK25" s="7"/>
      <c r="CPL25" s="7"/>
      <c r="CPM25" s="7"/>
      <c r="CPN25" s="7"/>
      <c r="CPO25" s="7"/>
      <c r="CPP25" s="7"/>
      <c r="CPQ25" s="7"/>
      <c r="CPR25" s="7"/>
      <c r="CPS25" s="7"/>
      <c r="CPT25" s="7"/>
      <c r="CPU25" s="7"/>
      <c r="CPV25" s="7"/>
      <c r="CPW25" s="7"/>
      <c r="CPX25" s="7"/>
      <c r="CPY25" s="7"/>
      <c r="CPZ25" s="7"/>
      <c r="CQA25" s="7"/>
      <c r="CQB25" s="7"/>
      <c r="CQC25" s="7"/>
      <c r="CQD25" s="7"/>
      <c r="CQE25" s="7"/>
      <c r="CQF25" s="7"/>
      <c r="CQG25" s="7"/>
      <c r="CQH25" s="7"/>
      <c r="CQI25" s="7"/>
      <c r="CQJ25" s="7"/>
      <c r="CQK25" s="7"/>
      <c r="CQL25" s="7"/>
      <c r="CQM25" s="7"/>
      <c r="CQN25" s="7"/>
      <c r="CQO25" s="7"/>
      <c r="CQP25" s="7"/>
      <c r="CQQ25" s="7"/>
      <c r="CQR25" s="7"/>
      <c r="CQS25" s="7"/>
      <c r="CQT25" s="7"/>
      <c r="CQU25" s="7"/>
      <c r="CQV25" s="7"/>
      <c r="CQW25" s="7"/>
      <c r="CQX25" s="7"/>
      <c r="CQY25" s="7"/>
      <c r="CQZ25" s="7"/>
      <c r="CRA25" s="7"/>
      <c r="CRB25" s="7"/>
      <c r="CRC25" s="7"/>
      <c r="CRD25" s="7"/>
      <c r="CRE25" s="7"/>
      <c r="CRF25" s="7"/>
      <c r="CRG25" s="7"/>
      <c r="CRH25" s="7"/>
      <c r="CRI25" s="7"/>
      <c r="CRJ25" s="7"/>
      <c r="CRK25" s="7"/>
      <c r="CRL25" s="7"/>
      <c r="CRM25" s="7"/>
      <c r="CRN25" s="7"/>
      <c r="CRO25" s="7"/>
      <c r="CRP25" s="7"/>
      <c r="CRQ25" s="7"/>
      <c r="CRR25" s="7"/>
      <c r="CRS25" s="7"/>
      <c r="CRT25" s="7"/>
      <c r="CRU25" s="7"/>
      <c r="CRV25" s="7"/>
      <c r="CRW25" s="7"/>
      <c r="CRX25" s="7"/>
      <c r="CRY25" s="7"/>
      <c r="CRZ25" s="7"/>
      <c r="CSA25" s="7"/>
      <c r="CSB25" s="7"/>
      <c r="CSC25" s="7"/>
      <c r="CSD25" s="7"/>
      <c r="CSE25" s="7"/>
      <c r="CSF25" s="7"/>
      <c r="CSG25" s="7"/>
      <c r="CSH25" s="7"/>
      <c r="CSI25" s="7"/>
      <c r="CSJ25" s="7"/>
      <c r="CSK25" s="7"/>
      <c r="CSL25" s="7"/>
      <c r="CSM25" s="7"/>
      <c r="CSN25" s="7"/>
      <c r="CSO25" s="7"/>
      <c r="CSP25" s="7"/>
      <c r="CSQ25" s="7"/>
      <c r="CSR25" s="7"/>
      <c r="CSS25" s="7"/>
      <c r="CST25" s="7"/>
      <c r="CSU25" s="7"/>
      <c r="CSV25" s="7"/>
      <c r="CSW25" s="7"/>
      <c r="CSX25" s="7"/>
      <c r="CSY25" s="7"/>
      <c r="CSZ25" s="7"/>
      <c r="CTA25" s="7"/>
      <c r="CTB25" s="7"/>
      <c r="CTC25" s="7"/>
      <c r="CTD25" s="7"/>
      <c r="CTE25" s="7"/>
      <c r="CTF25" s="7"/>
      <c r="CTG25" s="7"/>
      <c r="CTH25" s="7"/>
      <c r="CTI25" s="7"/>
      <c r="CTJ25" s="7"/>
      <c r="CTK25" s="7"/>
      <c r="CTL25" s="7"/>
      <c r="CTM25" s="7"/>
      <c r="CTN25" s="7"/>
      <c r="CTO25" s="7"/>
      <c r="CTP25" s="7"/>
      <c r="CTQ25" s="7"/>
      <c r="CTR25" s="7"/>
      <c r="CTS25" s="7"/>
      <c r="CTT25" s="7"/>
      <c r="CTU25" s="7"/>
      <c r="CTV25" s="7"/>
      <c r="CTW25" s="7"/>
      <c r="CTX25" s="7"/>
      <c r="CTY25" s="7"/>
      <c r="CTZ25" s="7"/>
      <c r="CUA25" s="7"/>
      <c r="CUB25" s="7"/>
      <c r="CUC25" s="7"/>
      <c r="CUD25" s="7"/>
      <c r="CUE25" s="7"/>
      <c r="CUF25" s="7"/>
      <c r="CUG25" s="7"/>
      <c r="CUH25" s="7"/>
      <c r="CUI25" s="7"/>
      <c r="CUJ25" s="7"/>
      <c r="CUK25" s="7"/>
      <c r="CUL25" s="7"/>
      <c r="CUM25" s="7"/>
      <c r="CUN25" s="7"/>
      <c r="CUO25" s="7"/>
      <c r="CUP25" s="7"/>
      <c r="CUQ25" s="7"/>
      <c r="CUR25" s="7"/>
      <c r="CUS25" s="7"/>
      <c r="CUT25" s="7"/>
      <c r="CUU25" s="7"/>
      <c r="CUV25" s="7"/>
      <c r="CUW25" s="7"/>
      <c r="CUX25" s="7"/>
      <c r="CUY25" s="7"/>
      <c r="CUZ25" s="7"/>
      <c r="CVA25" s="7"/>
      <c r="CVB25" s="7"/>
      <c r="CVC25" s="7"/>
      <c r="CVD25" s="7"/>
      <c r="CVE25" s="7"/>
      <c r="CVF25" s="7"/>
      <c r="CVG25" s="7"/>
      <c r="CVH25" s="7"/>
      <c r="CVI25" s="7"/>
      <c r="CVJ25" s="7"/>
      <c r="CVK25" s="7"/>
      <c r="CVL25" s="7"/>
      <c r="CVM25" s="7"/>
      <c r="CVN25" s="7"/>
      <c r="CVO25" s="7"/>
      <c r="CVP25" s="7"/>
      <c r="CVQ25" s="7"/>
      <c r="CVR25" s="7"/>
      <c r="CVS25" s="7"/>
      <c r="CVT25" s="7"/>
      <c r="CVU25" s="7"/>
      <c r="CVV25" s="7"/>
      <c r="CVW25" s="7"/>
      <c r="CVX25" s="7"/>
      <c r="CVY25" s="7"/>
      <c r="CVZ25" s="7"/>
      <c r="CWA25" s="7"/>
      <c r="CWB25" s="7"/>
      <c r="CWC25" s="7"/>
      <c r="CWD25" s="7"/>
      <c r="CWE25" s="7"/>
      <c r="CWF25" s="7"/>
      <c r="CWG25" s="7"/>
      <c r="CWH25" s="7"/>
      <c r="CWI25" s="7"/>
      <c r="CWJ25" s="7"/>
      <c r="CWK25" s="7"/>
      <c r="CWL25" s="7"/>
      <c r="CWM25" s="7"/>
      <c r="CWN25" s="7"/>
      <c r="CWO25" s="7"/>
      <c r="CWP25" s="7"/>
      <c r="CWQ25" s="7"/>
      <c r="CWR25" s="7"/>
      <c r="CWS25" s="7"/>
      <c r="CWT25" s="7"/>
      <c r="CWU25" s="7"/>
      <c r="CWV25" s="7"/>
      <c r="CWW25" s="7"/>
      <c r="CWX25" s="7"/>
      <c r="CWY25" s="7"/>
      <c r="CWZ25" s="7"/>
      <c r="CXA25" s="7"/>
      <c r="CXB25" s="7"/>
      <c r="CXC25" s="7"/>
      <c r="CXD25" s="7"/>
      <c r="CXE25" s="7"/>
      <c r="CXF25" s="7"/>
      <c r="CXG25" s="7"/>
      <c r="CXH25" s="7"/>
      <c r="CXI25" s="7"/>
      <c r="CXJ25" s="7"/>
      <c r="CXK25" s="7"/>
      <c r="CXL25" s="7"/>
      <c r="CXM25" s="7"/>
      <c r="CXN25" s="7"/>
      <c r="CXO25" s="7"/>
      <c r="CXP25" s="7"/>
      <c r="CXQ25" s="7"/>
      <c r="CXR25" s="7"/>
      <c r="CXS25" s="7"/>
      <c r="CXT25" s="7"/>
      <c r="CXU25" s="7"/>
      <c r="CXV25" s="7"/>
      <c r="CXW25" s="7"/>
      <c r="CXX25" s="7"/>
      <c r="CXY25" s="7"/>
      <c r="CXZ25" s="7"/>
      <c r="CYA25" s="7"/>
      <c r="CYB25" s="7"/>
      <c r="CYC25" s="7"/>
      <c r="CYD25" s="7"/>
      <c r="CYE25" s="7"/>
      <c r="CYF25" s="7"/>
      <c r="CYG25" s="7"/>
      <c r="CYH25" s="7"/>
      <c r="CYI25" s="7"/>
      <c r="CYJ25" s="7"/>
      <c r="CYK25" s="7"/>
      <c r="CYL25" s="7"/>
      <c r="CYM25" s="7"/>
      <c r="CYN25" s="7"/>
      <c r="CYO25" s="7"/>
      <c r="CYP25" s="7"/>
      <c r="CYQ25" s="7"/>
      <c r="CYR25" s="7"/>
      <c r="CYS25" s="7"/>
      <c r="CYT25" s="7"/>
      <c r="CYU25" s="7"/>
      <c r="CYV25" s="7"/>
      <c r="CYW25" s="7"/>
      <c r="CYX25" s="7"/>
      <c r="CYY25" s="7"/>
      <c r="CYZ25" s="7"/>
      <c r="CZA25" s="7"/>
      <c r="CZB25" s="7"/>
      <c r="CZC25" s="7"/>
      <c r="CZD25" s="7"/>
      <c r="CZE25" s="7"/>
      <c r="CZF25" s="7"/>
      <c r="CZG25" s="7"/>
      <c r="CZH25" s="7"/>
      <c r="CZI25" s="7"/>
      <c r="CZJ25" s="7"/>
      <c r="CZK25" s="7"/>
      <c r="CZL25" s="7"/>
      <c r="CZM25" s="7"/>
      <c r="CZN25" s="7"/>
      <c r="CZO25" s="7"/>
      <c r="CZP25" s="7"/>
      <c r="CZQ25" s="7"/>
      <c r="CZR25" s="7"/>
      <c r="CZS25" s="7"/>
      <c r="CZT25" s="7"/>
      <c r="CZU25" s="7"/>
      <c r="CZV25" s="7"/>
      <c r="CZW25" s="7"/>
      <c r="CZX25" s="7"/>
      <c r="CZY25" s="7"/>
      <c r="CZZ25" s="7"/>
      <c r="DAA25" s="7"/>
      <c r="DAB25" s="7"/>
      <c r="DAC25" s="7"/>
      <c r="DAD25" s="7"/>
      <c r="DAE25" s="7"/>
      <c r="DAF25" s="7"/>
      <c r="DAG25" s="7"/>
      <c r="DAH25" s="7"/>
      <c r="DAI25" s="7"/>
      <c r="DAJ25" s="7"/>
      <c r="DAK25" s="7"/>
      <c r="DAL25" s="7"/>
      <c r="DAM25" s="7"/>
      <c r="DAN25" s="7"/>
      <c r="DAO25" s="7"/>
      <c r="DAP25" s="7"/>
      <c r="DAQ25" s="7"/>
      <c r="DAR25" s="7"/>
      <c r="DAS25" s="7"/>
      <c r="DAT25" s="7"/>
      <c r="DAU25" s="7"/>
      <c r="DAV25" s="7"/>
      <c r="DAW25" s="7"/>
      <c r="DAX25" s="7"/>
      <c r="DAY25" s="7"/>
      <c r="DAZ25" s="7"/>
      <c r="DBA25" s="7"/>
      <c r="DBB25" s="7"/>
      <c r="DBC25" s="7"/>
      <c r="DBD25" s="7"/>
      <c r="DBE25" s="7"/>
      <c r="DBF25" s="7"/>
      <c r="DBG25" s="7"/>
      <c r="DBH25" s="7"/>
      <c r="DBI25" s="7"/>
      <c r="DBJ25" s="7"/>
      <c r="DBK25" s="7"/>
      <c r="DBL25" s="7"/>
      <c r="DBM25" s="7"/>
      <c r="DBN25" s="7"/>
      <c r="DBO25" s="7"/>
      <c r="DBP25" s="7"/>
      <c r="DBQ25" s="7"/>
      <c r="DBR25" s="7"/>
      <c r="DBS25" s="7"/>
      <c r="DBT25" s="7"/>
      <c r="DBU25" s="7"/>
      <c r="DBV25" s="7"/>
      <c r="DBW25" s="7"/>
      <c r="DBX25" s="7"/>
      <c r="DBY25" s="7"/>
      <c r="DBZ25" s="7"/>
      <c r="DCA25" s="7"/>
      <c r="DCB25" s="7"/>
      <c r="DCC25" s="7"/>
      <c r="DCD25" s="7"/>
      <c r="DCE25" s="7"/>
      <c r="DCF25" s="7"/>
      <c r="DCG25" s="7"/>
      <c r="DCH25" s="7"/>
      <c r="DCI25" s="7"/>
      <c r="DCJ25" s="7"/>
      <c r="DCK25" s="7"/>
      <c r="DCL25" s="7"/>
      <c r="DCM25" s="7"/>
      <c r="DCN25" s="7"/>
      <c r="DCO25" s="7"/>
      <c r="DCP25" s="7"/>
      <c r="DCQ25" s="7"/>
      <c r="DCR25" s="7"/>
      <c r="DCS25" s="7"/>
      <c r="DCT25" s="7"/>
      <c r="DCU25" s="7"/>
      <c r="DCV25" s="7"/>
      <c r="DCW25" s="7"/>
      <c r="DCX25" s="7"/>
      <c r="DCY25" s="7"/>
      <c r="DCZ25" s="7"/>
      <c r="DDA25" s="7"/>
      <c r="DDB25" s="7"/>
      <c r="DDC25" s="7"/>
      <c r="DDD25" s="7"/>
      <c r="DDE25" s="7"/>
      <c r="DDF25" s="7"/>
      <c r="DDG25" s="7"/>
      <c r="DDH25" s="7"/>
      <c r="DDI25" s="7"/>
      <c r="DDJ25" s="7"/>
      <c r="DDK25" s="7"/>
      <c r="DDL25" s="7"/>
      <c r="DDM25" s="7"/>
      <c r="DDN25" s="7"/>
      <c r="DDO25" s="7"/>
      <c r="DDP25" s="7"/>
      <c r="DDQ25" s="7"/>
      <c r="DDR25" s="7"/>
      <c r="DDS25" s="7"/>
      <c r="DDT25" s="7"/>
      <c r="DDU25" s="7"/>
      <c r="DDV25" s="7"/>
      <c r="DDW25" s="7"/>
      <c r="DDX25" s="7"/>
      <c r="DDY25" s="7"/>
      <c r="DDZ25" s="7"/>
      <c r="DEA25" s="7"/>
      <c r="DEB25" s="7"/>
      <c r="DEC25" s="7"/>
      <c r="DED25" s="7"/>
      <c r="DEE25" s="7"/>
      <c r="DEF25" s="7"/>
      <c r="DEG25" s="7"/>
      <c r="DEH25" s="7"/>
      <c r="DEI25" s="7"/>
      <c r="DEJ25" s="7"/>
      <c r="DEK25" s="7"/>
      <c r="DEL25" s="7"/>
      <c r="DEM25" s="7"/>
      <c r="DEN25" s="7"/>
      <c r="DEO25" s="7"/>
      <c r="DEP25" s="7"/>
      <c r="DEQ25" s="7"/>
      <c r="DER25" s="7"/>
      <c r="DES25" s="7"/>
      <c r="DET25" s="7"/>
      <c r="DEU25" s="7"/>
      <c r="DEV25" s="7"/>
      <c r="DEW25" s="7"/>
      <c r="DEX25" s="7"/>
      <c r="DEY25" s="7"/>
      <c r="DEZ25" s="7"/>
      <c r="DFA25" s="7"/>
      <c r="DFB25" s="7"/>
      <c r="DFC25" s="7"/>
      <c r="DFD25" s="7"/>
      <c r="DFE25" s="7"/>
      <c r="DFF25" s="7"/>
      <c r="DFG25" s="7"/>
      <c r="DFH25" s="7"/>
      <c r="DFI25" s="7"/>
      <c r="DFJ25" s="7"/>
      <c r="DFK25" s="7"/>
      <c r="DFL25" s="7"/>
      <c r="DFM25" s="7"/>
      <c r="DFN25" s="7"/>
      <c r="DFO25" s="7"/>
      <c r="DFP25" s="7"/>
      <c r="DFQ25" s="7"/>
      <c r="DFR25" s="7"/>
      <c r="DFS25" s="7"/>
      <c r="DFT25" s="7"/>
      <c r="DFU25" s="7"/>
      <c r="DFV25" s="7"/>
      <c r="DFW25" s="7"/>
      <c r="DFX25" s="7"/>
      <c r="DFY25" s="7"/>
      <c r="DFZ25" s="7"/>
      <c r="DGA25" s="7"/>
      <c r="DGB25" s="7"/>
      <c r="DGC25" s="7"/>
      <c r="DGD25" s="7"/>
      <c r="DGE25" s="7"/>
      <c r="DGF25" s="7"/>
      <c r="DGG25" s="7"/>
      <c r="DGH25" s="7"/>
      <c r="DGI25" s="7"/>
      <c r="DGJ25" s="7"/>
      <c r="DGK25" s="7"/>
      <c r="DGL25" s="7"/>
      <c r="DGM25" s="7"/>
      <c r="DGN25" s="7"/>
      <c r="DGO25" s="7"/>
      <c r="DGP25" s="7"/>
      <c r="DGQ25" s="7"/>
      <c r="DGR25" s="7"/>
      <c r="DGS25" s="7"/>
      <c r="DGT25" s="7"/>
      <c r="DGU25" s="7"/>
      <c r="DGV25" s="7"/>
      <c r="DGW25" s="7"/>
      <c r="DGX25" s="7"/>
      <c r="DGY25" s="7"/>
      <c r="DGZ25" s="7"/>
      <c r="DHA25" s="7"/>
      <c r="DHB25" s="7"/>
      <c r="DHC25" s="7"/>
      <c r="DHD25" s="7"/>
      <c r="DHE25" s="7"/>
      <c r="DHF25" s="7"/>
      <c r="DHG25" s="7"/>
      <c r="DHH25" s="7"/>
      <c r="DHI25" s="7"/>
      <c r="DHJ25" s="7"/>
      <c r="DHK25" s="7"/>
      <c r="DHL25" s="7"/>
      <c r="DHM25" s="7"/>
      <c r="DHN25" s="7"/>
      <c r="DHO25" s="7"/>
      <c r="DHP25" s="7"/>
      <c r="DHQ25" s="7"/>
      <c r="DHR25" s="7"/>
      <c r="DHS25" s="7"/>
      <c r="DHT25" s="7"/>
      <c r="DHU25" s="7"/>
      <c r="DHV25" s="7"/>
      <c r="DHW25" s="7"/>
      <c r="DHX25" s="7"/>
      <c r="DHY25" s="7"/>
      <c r="DHZ25" s="7"/>
      <c r="DIA25" s="7"/>
      <c r="DIB25" s="7"/>
      <c r="DIC25" s="7"/>
      <c r="DID25" s="7"/>
      <c r="DIE25" s="7"/>
      <c r="DIF25" s="7"/>
      <c r="DIG25" s="7"/>
      <c r="DIH25" s="7"/>
      <c r="DII25" s="7"/>
      <c r="DIJ25" s="7"/>
      <c r="DIK25" s="7"/>
      <c r="DIL25" s="7"/>
      <c r="DIM25" s="7"/>
      <c r="DIN25" s="7"/>
      <c r="DIO25" s="7"/>
      <c r="DIP25" s="7"/>
      <c r="DIQ25" s="7"/>
      <c r="DIR25" s="7"/>
      <c r="DIS25" s="7"/>
      <c r="DIT25" s="7"/>
      <c r="DIU25" s="7"/>
      <c r="DIV25" s="7"/>
      <c r="DIW25" s="7"/>
      <c r="DIX25" s="7"/>
      <c r="DIY25" s="7"/>
      <c r="DIZ25" s="7"/>
      <c r="DJA25" s="7"/>
      <c r="DJB25" s="7"/>
      <c r="DJC25" s="7"/>
      <c r="DJD25" s="7"/>
      <c r="DJE25" s="7"/>
      <c r="DJF25" s="7"/>
      <c r="DJG25" s="7"/>
      <c r="DJH25" s="7"/>
      <c r="DJI25" s="7"/>
      <c r="DJJ25" s="7"/>
      <c r="DJK25" s="7"/>
      <c r="DJL25" s="7"/>
      <c r="DJM25" s="7"/>
      <c r="DJN25" s="7"/>
      <c r="DJO25" s="7"/>
      <c r="DJP25" s="7"/>
      <c r="DJQ25" s="7"/>
      <c r="DJR25" s="7"/>
      <c r="DJS25" s="7"/>
      <c r="DJT25" s="7"/>
      <c r="DJU25" s="7"/>
      <c r="DJV25" s="7"/>
      <c r="DJW25" s="7"/>
      <c r="DJX25" s="7"/>
      <c r="DJY25" s="7"/>
      <c r="DJZ25" s="7"/>
      <c r="DKA25" s="7"/>
      <c r="DKB25" s="7"/>
      <c r="DKC25" s="7"/>
      <c r="DKD25" s="7"/>
      <c r="DKE25" s="7"/>
      <c r="DKF25" s="7"/>
      <c r="DKG25" s="7"/>
      <c r="DKH25" s="7"/>
      <c r="DKI25" s="7"/>
      <c r="DKJ25" s="7"/>
      <c r="DKK25" s="7"/>
      <c r="DKL25" s="7"/>
      <c r="DKM25" s="7"/>
      <c r="DKN25" s="7"/>
      <c r="DKO25" s="7"/>
      <c r="DKP25" s="7"/>
      <c r="DKQ25" s="7"/>
      <c r="DKR25" s="7"/>
      <c r="DKS25" s="7"/>
      <c r="DKT25" s="7"/>
      <c r="DKU25" s="7"/>
      <c r="DKV25" s="7"/>
      <c r="DKW25" s="7"/>
      <c r="DKX25" s="7"/>
      <c r="DKY25" s="7"/>
      <c r="DKZ25" s="7"/>
      <c r="DLA25" s="7"/>
      <c r="DLB25" s="7"/>
      <c r="DLC25" s="7"/>
      <c r="DLD25" s="7"/>
      <c r="DLE25" s="7"/>
      <c r="DLF25" s="7"/>
      <c r="DLG25" s="7"/>
      <c r="DLH25" s="7"/>
      <c r="DLI25" s="7"/>
      <c r="DLJ25" s="7"/>
      <c r="DLK25" s="7"/>
      <c r="DLL25" s="7"/>
      <c r="DLM25" s="7"/>
      <c r="DLN25" s="7"/>
      <c r="DLO25" s="7"/>
      <c r="DLP25" s="7"/>
      <c r="DLQ25" s="7"/>
      <c r="DLR25" s="7"/>
      <c r="DLS25" s="7"/>
      <c r="DLT25" s="7"/>
      <c r="DLU25" s="7"/>
      <c r="DLV25" s="7"/>
      <c r="DLW25" s="7"/>
      <c r="DLX25" s="7"/>
      <c r="DLY25" s="7"/>
      <c r="DLZ25" s="7"/>
      <c r="DMA25" s="7"/>
      <c r="DMB25" s="7"/>
      <c r="DMC25" s="7"/>
      <c r="DMD25" s="7"/>
      <c r="DME25" s="7"/>
      <c r="DMF25" s="7"/>
      <c r="DMG25" s="7"/>
      <c r="DMH25" s="7"/>
      <c r="DMI25" s="7"/>
      <c r="DMJ25" s="7"/>
      <c r="DMK25" s="7"/>
      <c r="DML25" s="7"/>
      <c r="DMM25" s="7"/>
      <c r="DMN25" s="7"/>
      <c r="DMO25" s="7"/>
      <c r="DMP25" s="7"/>
      <c r="DMQ25" s="7"/>
      <c r="DMR25" s="7"/>
      <c r="DMS25" s="7"/>
      <c r="DMT25" s="7"/>
      <c r="DMU25" s="7"/>
      <c r="DMV25" s="7"/>
      <c r="DMW25" s="7"/>
      <c r="DMX25" s="7"/>
      <c r="DMY25" s="7"/>
      <c r="DMZ25" s="7"/>
      <c r="DNA25" s="7"/>
      <c r="DNB25" s="7"/>
      <c r="DNC25" s="7"/>
      <c r="DND25" s="7"/>
      <c r="DNE25" s="7"/>
      <c r="DNF25" s="7"/>
      <c r="DNG25" s="7"/>
      <c r="DNH25" s="7"/>
      <c r="DNI25" s="7"/>
      <c r="DNJ25" s="7"/>
      <c r="DNK25" s="7"/>
      <c r="DNL25" s="7"/>
      <c r="DNM25" s="7"/>
      <c r="DNN25" s="7"/>
      <c r="DNO25" s="7"/>
      <c r="DNP25" s="7"/>
      <c r="DNQ25" s="7"/>
      <c r="DNR25" s="7"/>
      <c r="DNS25" s="7"/>
      <c r="DNT25" s="7"/>
      <c r="DNU25" s="7"/>
      <c r="DNV25" s="7"/>
      <c r="DNW25" s="7"/>
      <c r="DNX25" s="7"/>
      <c r="DNY25" s="7"/>
      <c r="DNZ25" s="7"/>
      <c r="DOA25" s="7"/>
      <c r="DOB25" s="7"/>
      <c r="DOC25" s="7"/>
      <c r="DOD25" s="7"/>
      <c r="DOE25" s="7"/>
      <c r="DOF25" s="7"/>
      <c r="DOG25" s="7"/>
      <c r="DOH25" s="7"/>
      <c r="DOI25" s="7"/>
      <c r="DOJ25" s="7"/>
      <c r="DOK25" s="7"/>
      <c r="DOL25" s="7"/>
      <c r="DOM25" s="7"/>
      <c r="DON25" s="7"/>
      <c r="DOO25" s="7"/>
      <c r="DOP25" s="7"/>
      <c r="DOQ25" s="7"/>
      <c r="DOR25" s="7"/>
      <c r="DOS25" s="7"/>
      <c r="DOT25" s="7"/>
      <c r="DOU25" s="7"/>
      <c r="DOV25" s="7"/>
      <c r="DOW25" s="7"/>
      <c r="DOX25" s="7"/>
      <c r="DOY25" s="7"/>
      <c r="DOZ25" s="7"/>
      <c r="DPA25" s="7"/>
    </row>
    <row r="26" spans="2:3121" ht="72" customHeight="1" x14ac:dyDescent="0.3">
      <c r="B26" s="38" t="s">
        <v>87</v>
      </c>
      <c r="C26" s="392"/>
      <c r="E26" s="133">
        <v>4000000</v>
      </c>
      <c r="F26" s="54">
        <v>42956</v>
      </c>
      <c r="G26" s="188">
        <v>2970292.27</v>
      </c>
      <c r="H26" s="131" t="s">
        <v>88</v>
      </c>
      <c r="I26" s="43">
        <v>0</v>
      </c>
      <c r="J26" s="58">
        <v>0</v>
      </c>
      <c r="K26" s="58"/>
      <c r="L26" s="58"/>
      <c r="M26" s="58"/>
      <c r="N26" s="58">
        <v>389480.97</v>
      </c>
      <c r="O26" s="58">
        <v>201953.82</v>
      </c>
      <c r="P26" s="197">
        <v>1082784.5180000002</v>
      </c>
      <c r="Q26" s="45" t="s">
        <v>89</v>
      </c>
      <c r="S26" s="46">
        <v>1674219.3080000002</v>
      </c>
      <c r="T26" s="59"/>
      <c r="U26" s="353"/>
      <c r="V26" s="190"/>
      <c r="W26" s="46">
        <v>308762.40000000002</v>
      </c>
      <c r="X26" s="191"/>
      <c r="Y26" s="192">
        <v>134962.81</v>
      </c>
      <c r="Z26" s="192"/>
      <c r="AA26" s="192">
        <v>544386.57999999996</v>
      </c>
      <c r="AB26" s="338">
        <f t="shared" ref="AB26:AB28" si="7">+W26+Y26+AA26</f>
        <v>988111.79</v>
      </c>
      <c r="AC26" s="366"/>
      <c r="AF26" s="7"/>
      <c r="AG26" s="7"/>
      <c r="AH26" s="7"/>
      <c r="AI26" s="7"/>
      <c r="AJ26" s="7"/>
      <c r="AK26" s="193">
        <v>308762.40000000002</v>
      </c>
      <c r="AL26" s="353" t="e">
        <f>+AB25-#REF!</f>
        <v>#REF!</v>
      </c>
      <c r="AM26" s="194">
        <f>+AK26-Y26</f>
        <v>173799.59000000003</v>
      </c>
      <c r="AN26" s="195"/>
      <c r="AO26" s="196"/>
      <c r="AP26" s="7"/>
      <c r="AQ26" s="177">
        <v>0</v>
      </c>
      <c r="AR26" s="177">
        <v>798081.26</v>
      </c>
      <c r="AS26" s="49">
        <f t="shared" si="6"/>
        <v>798081.26</v>
      </c>
      <c r="AT26" s="7"/>
      <c r="AU26" s="366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  <c r="IW26" s="7"/>
      <c r="IX26" s="7"/>
      <c r="IY26" s="7"/>
      <c r="IZ26" s="7"/>
      <c r="JA26" s="7"/>
      <c r="JB26" s="7"/>
      <c r="JC26" s="7"/>
      <c r="JD26" s="7"/>
      <c r="JE26" s="7"/>
      <c r="JF26" s="7"/>
      <c r="JG26" s="7"/>
      <c r="JH26" s="7"/>
      <c r="JI26" s="7"/>
      <c r="JJ26" s="7"/>
      <c r="JK26" s="7"/>
      <c r="JL26" s="7"/>
      <c r="JM26" s="7"/>
      <c r="JN26" s="7"/>
      <c r="JO26" s="7"/>
      <c r="JP26" s="7"/>
      <c r="JQ26" s="7"/>
      <c r="JR26" s="7"/>
      <c r="JS26" s="7"/>
      <c r="JT26" s="7"/>
      <c r="JU26" s="7"/>
      <c r="JV26" s="7"/>
      <c r="JW26" s="7"/>
      <c r="JX26" s="7"/>
      <c r="JY26" s="7"/>
      <c r="JZ26" s="7"/>
      <c r="KA26" s="7"/>
      <c r="KB26" s="7"/>
      <c r="KC26" s="7"/>
      <c r="KD26" s="7"/>
      <c r="KE26" s="7"/>
      <c r="KF26" s="7"/>
      <c r="KG26" s="7"/>
      <c r="KH26" s="7"/>
      <c r="KI26" s="7"/>
      <c r="KJ26" s="7"/>
      <c r="KK26" s="7"/>
      <c r="KL26" s="7"/>
      <c r="KM26" s="7"/>
      <c r="KN26" s="7"/>
      <c r="KO26" s="7"/>
      <c r="KP26" s="7"/>
      <c r="KQ26" s="7"/>
      <c r="KR26" s="7"/>
      <c r="KS26" s="7"/>
      <c r="KT26" s="7"/>
      <c r="KU26" s="7"/>
      <c r="KV26" s="7"/>
      <c r="KW26" s="7"/>
      <c r="KX26" s="7"/>
      <c r="KY26" s="7"/>
      <c r="KZ26" s="7"/>
      <c r="LA26" s="7"/>
      <c r="LB26" s="7"/>
      <c r="LC26" s="7"/>
      <c r="LD26" s="7"/>
      <c r="LE26" s="7"/>
      <c r="LF26" s="7"/>
      <c r="LG26" s="7"/>
      <c r="LH26" s="7"/>
      <c r="LI26" s="7"/>
      <c r="LJ26" s="7"/>
      <c r="LK26" s="7"/>
      <c r="LL26" s="7"/>
      <c r="LM26" s="7"/>
      <c r="LN26" s="7"/>
      <c r="LO26" s="7"/>
      <c r="LP26" s="7"/>
      <c r="LQ26" s="7"/>
      <c r="LR26" s="7"/>
      <c r="LS26" s="7"/>
      <c r="LT26" s="7"/>
      <c r="LU26" s="7"/>
      <c r="LV26" s="7"/>
      <c r="LW26" s="7"/>
      <c r="LX26" s="7"/>
      <c r="LY26" s="7"/>
      <c r="LZ26" s="7"/>
      <c r="MA26" s="7"/>
      <c r="MB26" s="7"/>
      <c r="MC26" s="7"/>
      <c r="MD26" s="7"/>
      <c r="ME26" s="7"/>
      <c r="MF26" s="7"/>
      <c r="MG26" s="7"/>
      <c r="MH26" s="7"/>
      <c r="MI26" s="7"/>
      <c r="MJ26" s="7"/>
      <c r="MK26" s="7"/>
      <c r="ML26" s="7"/>
      <c r="MM26" s="7"/>
      <c r="MN26" s="7"/>
      <c r="MO26" s="7"/>
      <c r="MP26" s="7"/>
      <c r="MQ26" s="7"/>
      <c r="MR26" s="7"/>
      <c r="MS26" s="7"/>
      <c r="MT26" s="7"/>
      <c r="MU26" s="7"/>
      <c r="MV26" s="7"/>
      <c r="MW26" s="7"/>
      <c r="MX26" s="7"/>
      <c r="MY26" s="7"/>
      <c r="MZ26" s="7"/>
      <c r="NA26" s="7"/>
      <c r="NB26" s="7"/>
      <c r="NC26" s="7"/>
      <c r="ND26" s="7"/>
      <c r="NE26" s="7"/>
      <c r="NF26" s="7"/>
      <c r="NG26" s="7"/>
      <c r="NH26" s="7"/>
      <c r="NI26" s="7"/>
      <c r="NJ26" s="7"/>
      <c r="NK26" s="7"/>
      <c r="NL26" s="7"/>
      <c r="NM26" s="7"/>
      <c r="NN26" s="7"/>
      <c r="NO26" s="7"/>
      <c r="NP26" s="7"/>
      <c r="NQ26" s="7"/>
      <c r="NR26" s="7"/>
      <c r="NS26" s="7"/>
      <c r="NT26" s="7"/>
      <c r="NU26" s="7"/>
      <c r="NV26" s="7"/>
      <c r="NW26" s="7"/>
      <c r="NX26" s="7"/>
      <c r="NY26" s="7"/>
      <c r="NZ26" s="7"/>
      <c r="OA26" s="7"/>
      <c r="OB26" s="7"/>
      <c r="OC26" s="7"/>
      <c r="OD26" s="7"/>
      <c r="OE26" s="7"/>
      <c r="OF26" s="7"/>
      <c r="OG26" s="7"/>
      <c r="OH26" s="7"/>
      <c r="OI26" s="7"/>
      <c r="OJ26" s="7"/>
      <c r="OK26" s="7"/>
      <c r="OL26" s="7"/>
      <c r="OM26" s="7"/>
      <c r="ON26" s="7"/>
      <c r="OO26" s="7"/>
      <c r="OP26" s="7"/>
      <c r="OQ26" s="7"/>
      <c r="OR26" s="7"/>
      <c r="OS26" s="7"/>
      <c r="OT26" s="7"/>
      <c r="OU26" s="7"/>
      <c r="OV26" s="7"/>
      <c r="OW26" s="7"/>
      <c r="OX26" s="7"/>
      <c r="OY26" s="7"/>
      <c r="OZ26" s="7"/>
      <c r="PA26" s="7"/>
      <c r="PB26" s="7"/>
      <c r="PC26" s="7"/>
      <c r="PD26" s="7"/>
      <c r="PE26" s="7"/>
      <c r="PF26" s="7"/>
      <c r="PG26" s="7"/>
      <c r="PH26" s="7"/>
      <c r="PI26" s="7"/>
      <c r="PJ26" s="7"/>
      <c r="PK26" s="7"/>
      <c r="PL26" s="7"/>
      <c r="PM26" s="7"/>
      <c r="PN26" s="7"/>
      <c r="PO26" s="7"/>
      <c r="PP26" s="7"/>
      <c r="PQ26" s="7"/>
      <c r="PR26" s="7"/>
      <c r="PS26" s="7"/>
      <c r="PT26" s="7"/>
      <c r="PU26" s="7"/>
      <c r="PV26" s="7"/>
      <c r="PW26" s="7"/>
      <c r="PX26" s="7"/>
      <c r="PY26" s="7"/>
      <c r="PZ26" s="7"/>
      <c r="QA26" s="7"/>
      <c r="QB26" s="7"/>
      <c r="QC26" s="7"/>
      <c r="QD26" s="7"/>
      <c r="QE26" s="7"/>
      <c r="QF26" s="7"/>
      <c r="QG26" s="7"/>
      <c r="QH26" s="7"/>
      <c r="QI26" s="7"/>
      <c r="QJ26" s="7"/>
      <c r="QK26" s="7"/>
      <c r="QL26" s="7"/>
      <c r="QM26" s="7"/>
      <c r="QN26" s="7"/>
      <c r="QO26" s="7"/>
      <c r="QP26" s="7"/>
      <c r="QQ26" s="7"/>
      <c r="QR26" s="7"/>
      <c r="QS26" s="7"/>
      <c r="QT26" s="7"/>
      <c r="QU26" s="7"/>
      <c r="QV26" s="7"/>
      <c r="QW26" s="7"/>
      <c r="QX26" s="7"/>
      <c r="QY26" s="7"/>
      <c r="QZ26" s="7"/>
      <c r="RA26" s="7"/>
      <c r="RB26" s="7"/>
      <c r="RC26" s="7"/>
      <c r="RD26" s="7"/>
      <c r="RE26" s="7"/>
      <c r="RF26" s="7"/>
      <c r="RG26" s="7"/>
      <c r="RH26" s="7"/>
      <c r="RI26" s="7"/>
      <c r="RJ26" s="7"/>
      <c r="RK26" s="7"/>
      <c r="RL26" s="7"/>
      <c r="RM26" s="7"/>
      <c r="RN26" s="7"/>
      <c r="RO26" s="7"/>
      <c r="RP26" s="7"/>
      <c r="RQ26" s="7"/>
      <c r="RR26" s="7"/>
      <c r="RS26" s="7"/>
      <c r="RT26" s="7"/>
      <c r="RU26" s="7"/>
      <c r="RV26" s="7"/>
      <c r="RW26" s="7"/>
      <c r="RX26" s="7"/>
      <c r="RY26" s="7"/>
      <c r="RZ26" s="7"/>
      <c r="SA26" s="7"/>
      <c r="SB26" s="7"/>
      <c r="SC26" s="7"/>
      <c r="SD26" s="7"/>
      <c r="SE26" s="7"/>
      <c r="SF26" s="7"/>
      <c r="SG26" s="7"/>
      <c r="SH26" s="7"/>
      <c r="SI26" s="7"/>
      <c r="SJ26" s="7"/>
      <c r="SK26" s="7"/>
      <c r="SL26" s="7"/>
      <c r="SM26" s="7"/>
      <c r="SN26" s="7"/>
      <c r="SO26" s="7"/>
      <c r="SP26" s="7"/>
      <c r="SQ26" s="7"/>
      <c r="SR26" s="7"/>
      <c r="SS26" s="7"/>
      <c r="ST26" s="7"/>
      <c r="SU26" s="7"/>
      <c r="SV26" s="7"/>
      <c r="SW26" s="7"/>
      <c r="SX26" s="7"/>
      <c r="SY26" s="7"/>
      <c r="SZ26" s="7"/>
      <c r="TA26" s="7"/>
      <c r="TB26" s="7"/>
      <c r="TC26" s="7"/>
      <c r="TD26" s="7"/>
      <c r="TE26" s="7"/>
      <c r="TF26" s="7"/>
      <c r="TG26" s="7"/>
      <c r="TH26" s="7"/>
      <c r="TI26" s="7"/>
      <c r="TJ26" s="7"/>
      <c r="TK26" s="7"/>
      <c r="TL26" s="7"/>
      <c r="TM26" s="7"/>
      <c r="TN26" s="7"/>
      <c r="TO26" s="7"/>
      <c r="TP26" s="7"/>
      <c r="TQ26" s="7"/>
      <c r="TR26" s="7"/>
      <c r="TS26" s="7"/>
      <c r="TT26" s="7"/>
      <c r="TU26" s="7"/>
      <c r="TV26" s="7"/>
      <c r="TW26" s="7"/>
      <c r="TX26" s="7"/>
      <c r="TY26" s="7"/>
      <c r="TZ26" s="7"/>
      <c r="UA26" s="7"/>
      <c r="UB26" s="7"/>
      <c r="UC26" s="7"/>
      <c r="UD26" s="7"/>
      <c r="UE26" s="7"/>
      <c r="UF26" s="7"/>
      <c r="UG26" s="7"/>
      <c r="UH26" s="7"/>
      <c r="UI26" s="7"/>
      <c r="UJ26" s="7"/>
      <c r="UK26" s="7"/>
      <c r="UL26" s="7"/>
      <c r="UM26" s="7"/>
      <c r="UN26" s="7"/>
      <c r="UO26" s="7"/>
      <c r="UP26" s="7"/>
      <c r="UQ26" s="7"/>
      <c r="UR26" s="7"/>
      <c r="US26" s="7"/>
      <c r="UT26" s="7"/>
      <c r="UU26" s="7"/>
      <c r="UV26" s="7"/>
      <c r="UW26" s="7"/>
      <c r="UX26" s="7"/>
      <c r="UY26" s="7"/>
      <c r="UZ26" s="7"/>
      <c r="VA26" s="7"/>
      <c r="VB26" s="7"/>
      <c r="VC26" s="7"/>
      <c r="VD26" s="7"/>
      <c r="VE26" s="7"/>
      <c r="VF26" s="7"/>
      <c r="VG26" s="7"/>
      <c r="VH26" s="7"/>
      <c r="VI26" s="7"/>
      <c r="VJ26" s="7"/>
      <c r="VK26" s="7"/>
      <c r="VL26" s="7"/>
      <c r="VM26" s="7"/>
      <c r="VN26" s="7"/>
      <c r="VO26" s="7"/>
      <c r="VP26" s="7"/>
      <c r="VQ26" s="7"/>
      <c r="VR26" s="7"/>
      <c r="VS26" s="7"/>
      <c r="VT26" s="7"/>
      <c r="VU26" s="7"/>
      <c r="VV26" s="7"/>
      <c r="VW26" s="7"/>
      <c r="VX26" s="7"/>
      <c r="VY26" s="7"/>
      <c r="VZ26" s="7"/>
      <c r="WA26" s="7"/>
      <c r="WB26" s="7"/>
      <c r="WC26" s="7"/>
      <c r="WD26" s="7"/>
      <c r="WE26" s="7"/>
      <c r="WF26" s="7"/>
      <c r="WG26" s="7"/>
      <c r="WH26" s="7"/>
      <c r="WI26" s="7"/>
      <c r="WJ26" s="7"/>
      <c r="WK26" s="7"/>
      <c r="WL26" s="7"/>
      <c r="WM26" s="7"/>
      <c r="WN26" s="7"/>
      <c r="WO26" s="7"/>
      <c r="WP26" s="7"/>
      <c r="WQ26" s="7"/>
      <c r="WR26" s="7"/>
      <c r="WS26" s="7"/>
      <c r="WT26" s="7"/>
      <c r="WU26" s="7"/>
      <c r="WV26" s="7"/>
      <c r="WW26" s="7"/>
      <c r="WX26" s="7"/>
      <c r="WY26" s="7"/>
      <c r="WZ26" s="7"/>
      <c r="XA26" s="7"/>
      <c r="XB26" s="7"/>
      <c r="XC26" s="7"/>
      <c r="XD26" s="7"/>
      <c r="XE26" s="7"/>
      <c r="XF26" s="7"/>
      <c r="XG26" s="7"/>
      <c r="XH26" s="7"/>
      <c r="XI26" s="7"/>
      <c r="XJ26" s="7"/>
      <c r="XK26" s="7"/>
      <c r="XL26" s="7"/>
      <c r="XM26" s="7"/>
      <c r="XN26" s="7"/>
      <c r="XO26" s="7"/>
      <c r="XP26" s="7"/>
      <c r="XQ26" s="7"/>
      <c r="XR26" s="7"/>
      <c r="XS26" s="7"/>
      <c r="XT26" s="7"/>
      <c r="XU26" s="7"/>
      <c r="XV26" s="7"/>
      <c r="XW26" s="7"/>
      <c r="XX26" s="7"/>
      <c r="XY26" s="7"/>
      <c r="XZ26" s="7"/>
      <c r="YA26" s="7"/>
      <c r="YB26" s="7"/>
      <c r="YC26" s="7"/>
      <c r="YD26" s="7"/>
      <c r="YE26" s="7"/>
      <c r="YF26" s="7"/>
      <c r="YG26" s="7"/>
      <c r="YH26" s="7"/>
      <c r="YI26" s="7"/>
      <c r="YJ26" s="7"/>
      <c r="YK26" s="7"/>
      <c r="YL26" s="7"/>
      <c r="YM26" s="7"/>
      <c r="YN26" s="7"/>
      <c r="YO26" s="7"/>
      <c r="YP26" s="7"/>
      <c r="YQ26" s="7"/>
      <c r="YR26" s="7"/>
      <c r="YS26" s="7"/>
      <c r="YT26" s="7"/>
      <c r="YU26" s="7"/>
      <c r="YV26" s="7"/>
      <c r="YW26" s="7"/>
      <c r="YX26" s="7"/>
      <c r="YY26" s="7"/>
      <c r="YZ26" s="7"/>
      <c r="ZA26" s="7"/>
      <c r="ZB26" s="7"/>
      <c r="ZC26" s="7"/>
      <c r="ZD26" s="7"/>
      <c r="ZE26" s="7"/>
      <c r="ZF26" s="7"/>
      <c r="ZG26" s="7"/>
      <c r="ZH26" s="7"/>
      <c r="ZI26" s="7"/>
      <c r="ZJ26" s="7"/>
      <c r="ZK26" s="7"/>
      <c r="ZL26" s="7"/>
      <c r="ZM26" s="7"/>
      <c r="ZN26" s="7"/>
      <c r="ZO26" s="7"/>
      <c r="ZP26" s="7"/>
      <c r="ZQ26" s="7"/>
      <c r="ZR26" s="7"/>
      <c r="ZS26" s="7"/>
      <c r="ZT26" s="7"/>
      <c r="ZU26" s="7"/>
      <c r="ZV26" s="7"/>
      <c r="ZW26" s="7"/>
      <c r="ZX26" s="7"/>
      <c r="ZY26" s="7"/>
      <c r="ZZ26" s="7"/>
      <c r="AAA26" s="7"/>
      <c r="AAB26" s="7"/>
      <c r="AAC26" s="7"/>
      <c r="AAD26" s="7"/>
      <c r="AAE26" s="7"/>
      <c r="AAF26" s="7"/>
      <c r="AAG26" s="7"/>
      <c r="AAH26" s="7"/>
      <c r="AAI26" s="7"/>
      <c r="AAJ26" s="7"/>
      <c r="AAK26" s="7"/>
      <c r="AAL26" s="7"/>
      <c r="AAM26" s="7"/>
      <c r="AAN26" s="7"/>
      <c r="AAO26" s="7"/>
      <c r="AAP26" s="7"/>
      <c r="AAQ26" s="7"/>
      <c r="AAR26" s="7"/>
      <c r="AAS26" s="7"/>
      <c r="AAT26" s="7"/>
      <c r="AAU26" s="7"/>
      <c r="AAV26" s="7"/>
      <c r="AAW26" s="7"/>
      <c r="AAX26" s="7"/>
      <c r="AAY26" s="7"/>
      <c r="AAZ26" s="7"/>
      <c r="ABA26" s="7"/>
      <c r="ABB26" s="7"/>
      <c r="ABC26" s="7"/>
      <c r="ABD26" s="7"/>
      <c r="ABE26" s="7"/>
      <c r="ABF26" s="7"/>
      <c r="ABG26" s="7"/>
      <c r="ABH26" s="7"/>
      <c r="ABI26" s="7"/>
      <c r="ABJ26" s="7"/>
      <c r="ABK26" s="7"/>
      <c r="ABL26" s="7"/>
      <c r="ABM26" s="7"/>
      <c r="ABN26" s="7"/>
      <c r="ABO26" s="7"/>
      <c r="ABP26" s="7"/>
      <c r="ABQ26" s="7"/>
      <c r="ABR26" s="7"/>
      <c r="ABS26" s="7"/>
      <c r="ABT26" s="7"/>
      <c r="ABU26" s="7"/>
      <c r="ABV26" s="7"/>
      <c r="ABW26" s="7"/>
      <c r="ABX26" s="7"/>
      <c r="ABY26" s="7"/>
      <c r="ABZ26" s="7"/>
      <c r="ACA26" s="7"/>
      <c r="ACB26" s="7"/>
      <c r="ACC26" s="7"/>
      <c r="ACD26" s="7"/>
      <c r="ACE26" s="7"/>
      <c r="ACF26" s="7"/>
      <c r="ACG26" s="7"/>
      <c r="ACH26" s="7"/>
      <c r="ACI26" s="7"/>
      <c r="ACJ26" s="7"/>
      <c r="ACK26" s="7"/>
      <c r="ACL26" s="7"/>
      <c r="ACM26" s="7"/>
      <c r="ACN26" s="7"/>
      <c r="ACO26" s="7"/>
      <c r="ACP26" s="7"/>
      <c r="ACQ26" s="7"/>
      <c r="ACR26" s="7"/>
      <c r="ACS26" s="7"/>
      <c r="ACT26" s="7"/>
      <c r="ACU26" s="7"/>
      <c r="ACV26" s="7"/>
      <c r="ACW26" s="7"/>
      <c r="ACX26" s="7"/>
      <c r="ACY26" s="7"/>
      <c r="ACZ26" s="7"/>
      <c r="ADA26" s="7"/>
      <c r="ADB26" s="7"/>
      <c r="ADC26" s="7"/>
      <c r="ADD26" s="7"/>
      <c r="ADE26" s="7"/>
      <c r="ADF26" s="7"/>
      <c r="ADG26" s="7"/>
      <c r="ADH26" s="7"/>
      <c r="ADI26" s="7"/>
      <c r="ADJ26" s="7"/>
      <c r="ADK26" s="7"/>
      <c r="ADL26" s="7"/>
      <c r="ADM26" s="7"/>
      <c r="ADN26" s="7"/>
      <c r="ADO26" s="7"/>
      <c r="ADP26" s="7"/>
      <c r="ADQ26" s="7"/>
      <c r="ADR26" s="7"/>
      <c r="ADS26" s="7"/>
      <c r="ADT26" s="7"/>
      <c r="ADU26" s="7"/>
      <c r="ADV26" s="7"/>
      <c r="ADW26" s="7"/>
      <c r="ADX26" s="7"/>
      <c r="ADY26" s="7"/>
      <c r="ADZ26" s="7"/>
      <c r="AEA26" s="7"/>
      <c r="AEB26" s="7"/>
      <c r="AEC26" s="7"/>
      <c r="AED26" s="7"/>
      <c r="AEE26" s="7"/>
      <c r="AEF26" s="7"/>
      <c r="AEG26" s="7"/>
      <c r="AEH26" s="7"/>
      <c r="AEI26" s="7"/>
      <c r="AEJ26" s="7"/>
      <c r="AEK26" s="7"/>
      <c r="AEL26" s="7"/>
      <c r="AEM26" s="7"/>
      <c r="AEN26" s="7"/>
      <c r="AEO26" s="7"/>
      <c r="AEP26" s="7"/>
      <c r="AEQ26" s="7"/>
      <c r="AER26" s="7"/>
      <c r="AES26" s="7"/>
      <c r="AET26" s="7"/>
      <c r="AEU26" s="7"/>
      <c r="AEV26" s="7"/>
      <c r="AEW26" s="7"/>
      <c r="AEX26" s="7"/>
      <c r="AEY26" s="7"/>
      <c r="AEZ26" s="7"/>
      <c r="AFA26" s="7"/>
      <c r="AFB26" s="7"/>
      <c r="AFC26" s="7"/>
      <c r="AFD26" s="7"/>
      <c r="AFE26" s="7"/>
      <c r="AFF26" s="7"/>
      <c r="AFG26" s="7"/>
      <c r="AFH26" s="7"/>
      <c r="AFI26" s="7"/>
      <c r="AFJ26" s="7"/>
      <c r="AFK26" s="7"/>
      <c r="AFL26" s="7"/>
      <c r="AFM26" s="7"/>
      <c r="AFN26" s="7"/>
      <c r="AFO26" s="7"/>
      <c r="AFP26" s="7"/>
      <c r="AFQ26" s="7"/>
      <c r="AFR26" s="7"/>
      <c r="AFS26" s="7"/>
      <c r="AFT26" s="7"/>
      <c r="AFU26" s="7"/>
      <c r="AFV26" s="7"/>
      <c r="AFW26" s="7"/>
      <c r="AFX26" s="7"/>
      <c r="AFY26" s="7"/>
      <c r="AFZ26" s="7"/>
      <c r="AGA26" s="7"/>
      <c r="AGB26" s="7"/>
      <c r="AGC26" s="7"/>
      <c r="AGD26" s="7"/>
      <c r="AGE26" s="7"/>
      <c r="AGF26" s="7"/>
      <c r="AGG26" s="7"/>
      <c r="AGH26" s="7"/>
      <c r="AGI26" s="7"/>
      <c r="AGJ26" s="7"/>
      <c r="AGK26" s="7"/>
      <c r="AGL26" s="7"/>
      <c r="AGM26" s="7"/>
      <c r="AGN26" s="7"/>
      <c r="AGO26" s="7"/>
      <c r="AGP26" s="7"/>
      <c r="AGQ26" s="7"/>
      <c r="AGR26" s="7"/>
      <c r="AGS26" s="7"/>
      <c r="AGT26" s="7"/>
      <c r="AGU26" s="7"/>
      <c r="AGV26" s="7"/>
      <c r="AGW26" s="7"/>
      <c r="AGX26" s="7"/>
      <c r="AGY26" s="7"/>
      <c r="AGZ26" s="7"/>
      <c r="AHA26" s="7"/>
      <c r="AHB26" s="7"/>
      <c r="AHC26" s="7"/>
      <c r="AHD26" s="7"/>
      <c r="AHE26" s="7"/>
      <c r="AHF26" s="7"/>
      <c r="AHG26" s="7"/>
      <c r="AHH26" s="7"/>
      <c r="AHI26" s="7"/>
      <c r="AHJ26" s="7"/>
      <c r="AHK26" s="7"/>
      <c r="AHL26" s="7"/>
      <c r="AHM26" s="7"/>
      <c r="AHN26" s="7"/>
      <c r="AHO26" s="7"/>
      <c r="AHP26" s="7"/>
      <c r="AHQ26" s="7"/>
      <c r="AHR26" s="7"/>
      <c r="AHS26" s="7"/>
      <c r="AHT26" s="7"/>
      <c r="AHU26" s="7"/>
      <c r="AHV26" s="7"/>
      <c r="AHW26" s="7"/>
      <c r="AHX26" s="7"/>
      <c r="AHY26" s="7"/>
      <c r="AHZ26" s="7"/>
      <c r="AIA26" s="7"/>
      <c r="AIB26" s="7"/>
      <c r="AIC26" s="7"/>
      <c r="AID26" s="7"/>
      <c r="AIE26" s="7"/>
      <c r="AIF26" s="7"/>
      <c r="AIG26" s="7"/>
      <c r="AIH26" s="7"/>
      <c r="AII26" s="7"/>
      <c r="AIJ26" s="7"/>
      <c r="AIK26" s="7"/>
      <c r="AIL26" s="7"/>
      <c r="AIM26" s="7"/>
      <c r="AIN26" s="7"/>
      <c r="AIO26" s="7"/>
      <c r="AIP26" s="7"/>
      <c r="AIQ26" s="7"/>
      <c r="AIR26" s="7"/>
      <c r="AIS26" s="7"/>
      <c r="AIT26" s="7"/>
      <c r="AIU26" s="7"/>
      <c r="AIV26" s="7"/>
      <c r="AIW26" s="7"/>
      <c r="AIX26" s="7"/>
      <c r="AIY26" s="7"/>
      <c r="AIZ26" s="7"/>
      <c r="AJA26" s="7"/>
      <c r="AJB26" s="7"/>
      <c r="AJC26" s="7"/>
      <c r="AJD26" s="7"/>
      <c r="AJE26" s="7"/>
      <c r="AJF26" s="7"/>
      <c r="AJG26" s="7"/>
      <c r="AJH26" s="7"/>
      <c r="AJI26" s="7"/>
      <c r="AJJ26" s="7"/>
      <c r="AJK26" s="7"/>
      <c r="AJL26" s="7"/>
      <c r="AJM26" s="7"/>
      <c r="AJN26" s="7"/>
      <c r="AJO26" s="7"/>
      <c r="AJP26" s="7"/>
      <c r="AJQ26" s="7"/>
      <c r="AJR26" s="7"/>
      <c r="AJS26" s="7"/>
      <c r="AJT26" s="7"/>
      <c r="AJU26" s="7"/>
      <c r="AJV26" s="7"/>
      <c r="AJW26" s="7"/>
      <c r="AJX26" s="7"/>
      <c r="AJY26" s="7"/>
      <c r="AJZ26" s="7"/>
      <c r="AKA26" s="7"/>
      <c r="AKB26" s="7"/>
      <c r="AKC26" s="7"/>
      <c r="AKD26" s="7"/>
      <c r="AKE26" s="7"/>
      <c r="AKF26" s="7"/>
      <c r="AKG26" s="7"/>
      <c r="AKH26" s="7"/>
      <c r="AKI26" s="7"/>
      <c r="AKJ26" s="7"/>
      <c r="AKK26" s="7"/>
      <c r="AKL26" s="7"/>
      <c r="AKM26" s="7"/>
      <c r="AKN26" s="7"/>
      <c r="AKO26" s="7"/>
      <c r="AKP26" s="7"/>
      <c r="AKQ26" s="7"/>
      <c r="AKR26" s="7"/>
      <c r="AKS26" s="7"/>
      <c r="AKT26" s="7"/>
      <c r="AKU26" s="7"/>
      <c r="AKV26" s="7"/>
      <c r="AKW26" s="7"/>
      <c r="AKX26" s="7"/>
      <c r="AKY26" s="7"/>
      <c r="AKZ26" s="7"/>
      <c r="ALA26" s="7"/>
      <c r="ALB26" s="7"/>
      <c r="ALC26" s="7"/>
      <c r="ALD26" s="7"/>
      <c r="ALE26" s="7"/>
      <c r="ALF26" s="7"/>
      <c r="ALG26" s="7"/>
      <c r="ALH26" s="7"/>
      <c r="ALI26" s="7"/>
      <c r="ALJ26" s="7"/>
      <c r="ALK26" s="7"/>
      <c r="ALL26" s="7"/>
      <c r="ALM26" s="7"/>
      <c r="ALN26" s="7"/>
      <c r="ALO26" s="7"/>
      <c r="ALP26" s="7"/>
      <c r="ALQ26" s="7"/>
      <c r="ALR26" s="7"/>
      <c r="ALS26" s="7"/>
      <c r="ALT26" s="7"/>
      <c r="ALU26" s="7"/>
      <c r="ALV26" s="7"/>
      <c r="ALW26" s="7"/>
      <c r="ALX26" s="7"/>
      <c r="ALY26" s="7"/>
      <c r="ALZ26" s="7"/>
      <c r="AMA26" s="7"/>
      <c r="AMB26" s="7"/>
      <c r="AMC26" s="7"/>
      <c r="AMD26" s="7"/>
      <c r="AME26" s="7"/>
      <c r="AMF26" s="7"/>
      <c r="AMG26" s="7"/>
      <c r="AMH26" s="7"/>
      <c r="AMI26" s="7"/>
      <c r="AMJ26" s="7"/>
      <c r="AMK26" s="7"/>
      <c r="AML26" s="7"/>
      <c r="AMM26" s="7"/>
      <c r="AMN26" s="7"/>
      <c r="AMO26" s="7"/>
      <c r="AMP26" s="7"/>
      <c r="AMQ26" s="7"/>
      <c r="AMR26" s="7"/>
      <c r="AMS26" s="7"/>
      <c r="AMT26" s="7"/>
      <c r="AMU26" s="7"/>
      <c r="AMV26" s="7"/>
      <c r="AMW26" s="7"/>
      <c r="AMX26" s="7"/>
      <c r="AMY26" s="7"/>
      <c r="AMZ26" s="7"/>
      <c r="ANA26" s="7"/>
      <c r="ANB26" s="7"/>
      <c r="ANC26" s="7"/>
      <c r="AND26" s="7"/>
      <c r="ANE26" s="7"/>
      <c r="ANF26" s="7"/>
      <c r="ANG26" s="7"/>
      <c r="ANH26" s="7"/>
      <c r="ANI26" s="7"/>
      <c r="ANJ26" s="7"/>
      <c r="ANK26" s="7"/>
      <c r="ANL26" s="7"/>
      <c r="ANM26" s="7"/>
      <c r="ANN26" s="7"/>
      <c r="ANO26" s="7"/>
      <c r="ANP26" s="7"/>
      <c r="ANQ26" s="7"/>
      <c r="ANR26" s="7"/>
      <c r="ANS26" s="7"/>
      <c r="ANT26" s="7"/>
      <c r="ANU26" s="7"/>
      <c r="ANV26" s="7"/>
      <c r="ANW26" s="7"/>
      <c r="ANX26" s="7"/>
      <c r="ANY26" s="7"/>
      <c r="ANZ26" s="7"/>
      <c r="AOA26" s="7"/>
      <c r="AOB26" s="7"/>
      <c r="AOC26" s="7"/>
      <c r="AOD26" s="7"/>
      <c r="AOE26" s="7"/>
      <c r="AOF26" s="7"/>
      <c r="AOG26" s="7"/>
      <c r="AOH26" s="7"/>
      <c r="AOI26" s="7"/>
      <c r="AOJ26" s="7"/>
      <c r="AOK26" s="7"/>
      <c r="AOL26" s="7"/>
      <c r="AOM26" s="7"/>
      <c r="AON26" s="7"/>
      <c r="AOO26" s="7"/>
      <c r="AOP26" s="7"/>
      <c r="AOQ26" s="7"/>
      <c r="AOR26" s="7"/>
      <c r="AOS26" s="7"/>
      <c r="AOT26" s="7"/>
      <c r="AOU26" s="7"/>
      <c r="AOV26" s="7"/>
      <c r="AOW26" s="7"/>
      <c r="AOX26" s="7"/>
      <c r="AOY26" s="7"/>
      <c r="AOZ26" s="7"/>
      <c r="APA26" s="7"/>
      <c r="APB26" s="7"/>
      <c r="APC26" s="7"/>
      <c r="APD26" s="7"/>
      <c r="APE26" s="7"/>
      <c r="APF26" s="7"/>
      <c r="APG26" s="7"/>
      <c r="APH26" s="7"/>
      <c r="API26" s="7"/>
      <c r="APJ26" s="7"/>
      <c r="APK26" s="7"/>
      <c r="APL26" s="7"/>
      <c r="APM26" s="7"/>
      <c r="APN26" s="7"/>
      <c r="APO26" s="7"/>
      <c r="APP26" s="7"/>
      <c r="APQ26" s="7"/>
      <c r="APR26" s="7"/>
      <c r="APS26" s="7"/>
      <c r="APT26" s="7"/>
      <c r="APU26" s="7"/>
      <c r="APV26" s="7"/>
      <c r="APW26" s="7"/>
      <c r="APX26" s="7"/>
      <c r="APY26" s="7"/>
      <c r="APZ26" s="7"/>
      <c r="AQA26" s="7"/>
      <c r="AQB26" s="7"/>
      <c r="AQC26" s="7"/>
      <c r="AQD26" s="7"/>
      <c r="AQE26" s="7"/>
      <c r="AQF26" s="7"/>
      <c r="AQG26" s="7"/>
      <c r="AQH26" s="7"/>
      <c r="AQI26" s="7"/>
      <c r="AQJ26" s="7"/>
      <c r="AQK26" s="7"/>
      <c r="AQL26" s="7"/>
      <c r="AQM26" s="7"/>
      <c r="AQN26" s="7"/>
      <c r="AQO26" s="7"/>
      <c r="AQP26" s="7"/>
      <c r="AQQ26" s="7"/>
      <c r="AQR26" s="7"/>
      <c r="AQS26" s="7"/>
      <c r="AQT26" s="7"/>
      <c r="AQU26" s="7"/>
      <c r="AQV26" s="7"/>
      <c r="AQW26" s="7"/>
      <c r="AQX26" s="7"/>
      <c r="AQY26" s="7"/>
      <c r="AQZ26" s="7"/>
      <c r="ARA26" s="7"/>
      <c r="ARB26" s="7"/>
      <c r="ARC26" s="7"/>
      <c r="ARD26" s="7"/>
      <c r="ARE26" s="7"/>
      <c r="ARF26" s="7"/>
      <c r="ARG26" s="7"/>
      <c r="ARH26" s="7"/>
      <c r="ARI26" s="7"/>
      <c r="ARJ26" s="7"/>
      <c r="ARK26" s="7"/>
      <c r="ARL26" s="7"/>
      <c r="ARM26" s="7"/>
      <c r="ARN26" s="7"/>
      <c r="ARO26" s="7"/>
      <c r="ARP26" s="7"/>
      <c r="ARQ26" s="7"/>
      <c r="ARR26" s="7"/>
      <c r="ARS26" s="7"/>
      <c r="ART26" s="7"/>
      <c r="ARU26" s="7"/>
      <c r="ARV26" s="7"/>
      <c r="ARW26" s="7"/>
      <c r="ARX26" s="7"/>
      <c r="ARY26" s="7"/>
      <c r="ARZ26" s="7"/>
      <c r="ASA26" s="7"/>
      <c r="ASB26" s="7"/>
      <c r="ASC26" s="7"/>
      <c r="ASD26" s="7"/>
      <c r="ASE26" s="7"/>
      <c r="ASF26" s="7"/>
      <c r="ASG26" s="7"/>
      <c r="ASH26" s="7"/>
      <c r="ASI26" s="7"/>
      <c r="ASJ26" s="7"/>
      <c r="ASK26" s="7"/>
      <c r="ASL26" s="7"/>
      <c r="ASM26" s="7"/>
      <c r="ASN26" s="7"/>
      <c r="ASO26" s="7"/>
      <c r="ASP26" s="7"/>
      <c r="ASQ26" s="7"/>
      <c r="ASR26" s="7"/>
      <c r="ASS26" s="7"/>
      <c r="AST26" s="7"/>
      <c r="ASU26" s="7"/>
      <c r="ASV26" s="7"/>
      <c r="ASW26" s="7"/>
      <c r="ASX26" s="7"/>
      <c r="ASY26" s="7"/>
      <c r="ASZ26" s="7"/>
      <c r="ATA26" s="7"/>
      <c r="ATB26" s="7"/>
      <c r="ATC26" s="7"/>
      <c r="ATD26" s="7"/>
      <c r="ATE26" s="7"/>
      <c r="ATF26" s="7"/>
      <c r="ATG26" s="7"/>
      <c r="ATH26" s="7"/>
      <c r="ATI26" s="7"/>
      <c r="ATJ26" s="7"/>
      <c r="ATK26" s="7"/>
      <c r="ATL26" s="7"/>
      <c r="ATM26" s="7"/>
      <c r="ATN26" s="7"/>
      <c r="ATO26" s="7"/>
      <c r="ATP26" s="7"/>
      <c r="ATQ26" s="7"/>
      <c r="ATR26" s="7"/>
      <c r="ATS26" s="7"/>
      <c r="ATT26" s="7"/>
      <c r="ATU26" s="7"/>
      <c r="ATV26" s="7"/>
      <c r="ATW26" s="7"/>
      <c r="ATX26" s="7"/>
      <c r="ATY26" s="7"/>
      <c r="ATZ26" s="7"/>
      <c r="AUA26" s="7"/>
      <c r="AUB26" s="7"/>
      <c r="AUC26" s="7"/>
      <c r="AUD26" s="7"/>
      <c r="AUE26" s="7"/>
      <c r="AUF26" s="7"/>
      <c r="AUG26" s="7"/>
      <c r="AUH26" s="7"/>
      <c r="AUI26" s="7"/>
      <c r="AUJ26" s="7"/>
      <c r="AUK26" s="7"/>
      <c r="AUL26" s="7"/>
      <c r="AUM26" s="7"/>
      <c r="AUN26" s="7"/>
      <c r="AUO26" s="7"/>
      <c r="AUP26" s="7"/>
      <c r="AUQ26" s="7"/>
      <c r="AUR26" s="7"/>
      <c r="AUS26" s="7"/>
      <c r="AUT26" s="7"/>
      <c r="AUU26" s="7"/>
      <c r="AUV26" s="7"/>
      <c r="AUW26" s="7"/>
      <c r="AUX26" s="7"/>
      <c r="AUY26" s="7"/>
      <c r="AUZ26" s="7"/>
      <c r="AVA26" s="7"/>
      <c r="AVB26" s="7"/>
      <c r="AVC26" s="7"/>
      <c r="AVD26" s="7"/>
      <c r="AVE26" s="7"/>
      <c r="AVF26" s="7"/>
      <c r="AVG26" s="7"/>
      <c r="AVH26" s="7"/>
      <c r="AVI26" s="7"/>
      <c r="AVJ26" s="7"/>
      <c r="AVK26" s="7"/>
      <c r="AVL26" s="7"/>
      <c r="AVM26" s="7"/>
      <c r="AVN26" s="7"/>
      <c r="AVO26" s="7"/>
      <c r="AVP26" s="7"/>
      <c r="AVQ26" s="7"/>
      <c r="AVR26" s="7"/>
      <c r="AVS26" s="7"/>
      <c r="AVT26" s="7"/>
      <c r="AVU26" s="7"/>
      <c r="AVV26" s="7"/>
      <c r="AVW26" s="7"/>
      <c r="AVX26" s="7"/>
      <c r="AVY26" s="7"/>
      <c r="AVZ26" s="7"/>
      <c r="AWA26" s="7"/>
      <c r="AWB26" s="7"/>
      <c r="AWC26" s="7"/>
      <c r="AWD26" s="7"/>
      <c r="AWE26" s="7"/>
      <c r="AWF26" s="7"/>
      <c r="AWG26" s="7"/>
      <c r="AWH26" s="7"/>
      <c r="AWI26" s="7"/>
      <c r="AWJ26" s="7"/>
      <c r="AWK26" s="7"/>
      <c r="AWL26" s="7"/>
      <c r="AWM26" s="7"/>
      <c r="AWN26" s="7"/>
      <c r="AWO26" s="7"/>
      <c r="AWP26" s="7"/>
      <c r="AWQ26" s="7"/>
      <c r="AWR26" s="7"/>
      <c r="AWS26" s="7"/>
      <c r="AWT26" s="7"/>
      <c r="AWU26" s="7"/>
      <c r="AWV26" s="7"/>
      <c r="AWW26" s="7"/>
      <c r="AWX26" s="7"/>
      <c r="AWY26" s="7"/>
      <c r="AWZ26" s="7"/>
      <c r="AXA26" s="7"/>
      <c r="AXB26" s="7"/>
      <c r="AXC26" s="7"/>
      <c r="AXD26" s="7"/>
      <c r="AXE26" s="7"/>
      <c r="AXF26" s="7"/>
      <c r="AXG26" s="7"/>
      <c r="AXH26" s="7"/>
      <c r="AXI26" s="7"/>
      <c r="AXJ26" s="7"/>
      <c r="AXK26" s="7"/>
      <c r="AXL26" s="7"/>
      <c r="AXM26" s="7"/>
      <c r="AXN26" s="7"/>
      <c r="AXO26" s="7"/>
      <c r="AXP26" s="7"/>
      <c r="AXQ26" s="7"/>
      <c r="AXR26" s="7"/>
      <c r="AXS26" s="7"/>
      <c r="AXT26" s="7"/>
      <c r="AXU26" s="7"/>
      <c r="AXV26" s="7"/>
      <c r="AXW26" s="7"/>
      <c r="AXX26" s="7"/>
      <c r="AXY26" s="7"/>
      <c r="AXZ26" s="7"/>
      <c r="AYA26" s="7"/>
      <c r="AYB26" s="7"/>
      <c r="AYC26" s="7"/>
      <c r="AYD26" s="7"/>
      <c r="AYE26" s="7"/>
      <c r="AYF26" s="7"/>
      <c r="AYG26" s="7"/>
      <c r="AYH26" s="7"/>
      <c r="AYI26" s="7"/>
      <c r="AYJ26" s="7"/>
      <c r="AYK26" s="7"/>
      <c r="AYL26" s="7"/>
      <c r="AYM26" s="7"/>
      <c r="AYN26" s="7"/>
      <c r="AYO26" s="7"/>
      <c r="AYP26" s="7"/>
      <c r="AYQ26" s="7"/>
      <c r="AYR26" s="7"/>
      <c r="AYS26" s="7"/>
      <c r="AYT26" s="7"/>
      <c r="AYU26" s="7"/>
      <c r="AYV26" s="7"/>
      <c r="AYW26" s="7"/>
      <c r="AYX26" s="7"/>
      <c r="AYY26" s="7"/>
      <c r="AYZ26" s="7"/>
      <c r="AZA26" s="7"/>
      <c r="AZB26" s="7"/>
      <c r="AZC26" s="7"/>
      <c r="AZD26" s="7"/>
      <c r="AZE26" s="7"/>
      <c r="AZF26" s="7"/>
      <c r="AZG26" s="7"/>
      <c r="AZH26" s="7"/>
      <c r="AZI26" s="7"/>
      <c r="AZJ26" s="7"/>
      <c r="AZK26" s="7"/>
      <c r="AZL26" s="7"/>
      <c r="AZM26" s="7"/>
      <c r="AZN26" s="7"/>
      <c r="AZO26" s="7"/>
      <c r="AZP26" s="7"/>
      <c r="AZQ26" s="7"/>
      <c r="AZR26" s="7"/>
      <c r="AZS26" s="7"/>
      <c r="AZT26" s="7"/>
      <c r="AZU26" s="7"/>
      <c r="AZV26" s="7"/>
      <c r="AZW26" s="7"/>
      <c r="AZX26" s="7"/>
      <c r="AZY26" s="7"/>
      <c r="AZZ26" s="7"/>
      <c r="BAA26" s="7"/>
      <c r="BAB26" s="7"/>
      <c r="BAC26" s="7"/>
      <c r="BAD26" s="7"/>
      <c r="BAE26" s="7"/>
      <c r="BAF26" s="7"/>
      <c r="BAG26" s="7"/>
      <c r="BAH26" s="7"/>
      <c r="BAI26" s="7"/>
      <c r="BAJ26" s="7"/>
      <c r="BAK26" s="7"/>
      <c r="BAL26" s="7"/>
      <c r="BAM26" s="7"/>
      <c r="BAN26" s="7"/>
      <c r="BAO26" s="7"/>
      <c r="BAP26" s="7"/>
      <c r="BAQ26" s="7"/>
      <c r="BAR26" s="7"/>
      <c r="BAS26" s="7"/>
      <c r="BAT26" s="7"/>
      <c r="BAU26" s="7"/>
      <c r="BAV26" s="7"/>
      <c r="BAW26" s="7"/>
      <c r="BAX26" s="7"/>
      <c r="BAY26" s="7"/>
      <c r="BAZ26" s="7"/>
      <c r="BBA26" s="7"/>
      <c r="BBB26" s="7"/>
      <c r="BBC26" s="7"/>
      <c r="BBD26" s="7"/>
      <c r="BBE26" s="7"/>
      <c r="BBF26" s="7"/>
      <c r="BBG26" s="7"/>
      <c r="BBH26" s="7"/>
      <c r="BBI26" s="7"/>
      <c r="BBJ26" s="7"/>
      <c r="BBK26" s="7"/>
      <c r="BBL26" s="7"/>
      <c r="BBM26" s="7"/>
      <c r="BBN26" s="7"/>
      <c r="BBO26" s="7"/>
      <c r="BBP26" s="7"/>
      <c r="BBQ26" s="7"/>
      <c r="BBR26" s="7"/>
      <c r="BBS26" s="7"/>
      <c r="BBT26" s="7"/>
      <c r="BBU26" s="7"/>
      <c r="BBV26" s="7"/>
      <c r="BBW26" s="7"/>
      <c r="BBX26" s="7"/>
      <c r="BBY26" s="7"/>
      <c r="BBZ26" s="7"/>
      <c r="BCA26" s="7"/>
      <c r="BCB26" s="7"/>
      <c r="BCC26" s="7"/>
      <c r="BCD26" s="7"/>
      <c r="BCE26" s="7"/>
      <c r="BCF26" s="7"/>
      <c r="BCG26" s="7"/>
      <c r="BCH26" s="7"/>
      <c r="BCI26" s="7"/>
      <c r="BCJ26" s="7"/>
      <c r="BCK26" s="7"/>
      <c r="BCL26" s="7"/>
      <c r="BCM26" s="7"/>
      <c r="BCN26" s="7"/>
      <c r="BCO26" s="7"/>
      <c r="BCP26" s="7"/>
      <c r="BCQ26" s="7"/>
      <c r="BCR26" s="7"/>
      <c r="BCS26" s="7"/>
      <c r="BCT26" s="7"/>
      <c r="BCU26" s="7"/>
      <c r="BCV26" s="7"/>
      <c r="BCW26" s="7"/>
      <c r="BCX26" s="7"/>
      <c r="BCY26" s="7"/>
      <c r="BCZ26" s="7"/>
      <c r="BDA26" s="7"/>
      <c r="BDB26" s="7"/>
      <c r="BDC26" s="7"/>
      <c r="BDD26" s="7"/>
      <c r="BDE26" s="7"/>
      <c r="BDF26" s="7"/>
      <c r="BDG26" s="7"/>
      <c r="BDH26" s="7"/>
      <c r="BDI26" s="7"/>
      <c r="BDJ26" s="7"/>
      <c r="BDK26" s="7"/>
      <c r="BDL26" s="7"/>
      <c r="BDM26" s="7"/>
      <c r="BDN26" s="7"/>
      <c r="BDO26" s="7"/>
      <c r="BDP26" s="7"/>
      <c r="BDQ26" s="7"/>
      <c r="BDR26" s="7"/>
      <c r="BDS26" s="7"/>
      <c r="BDT26" s="7"/>
      <c r="BDU26" s="7"/>
      <c r="BDV26" s="7"/>
      <c r="BDW26" s="7"/>
      <c r="BDX26" s="7"/>
      <c r="BDY26" s="7"/>
      <c r="BDZ26" s="7"/>
      <c r="BEA26" s="7"/>
      <c r="BEB26" s="7"/>
      <c r="BEC26" s="7"/>
      <c r="BED26" s="7"/>
      <c r="BEE26" s="7"/>
      <c r="BEF26" s="7"/>
      <c r="BEG26" s="7"/>
      <c r="BEH26" s="7"/>
      <c r="BEI26" s="7"/>
      <c r="BEJ26" s="7"/>
      <c r="BEK26" s="7"/>
      <c r="BEL26" s="7"/>
      <c r="BEM26" s="7"/>
      <c r="BEN26" s="7"/>
      <c r="BEO26" s="7"/>
      <c r="BEP26" s="7"/>
      <c r="BEQ26" s="7"/>
      <c r="BER26" s="7"/>
      <c r="BES26" s="7"/>
      <c r="BET26" s="7"/>
      <c r="BEU26" s="7"/>
      <c r="BEV26" s="7"/>
      <c r="BEW26" s="7"/>
      <c r="BEX26" s="7"/>
      <c r="BEY26" s="7"/>
      <c r="BEZ26" s="7"/>
      <c r="BFA26" s="7"/>
      <c r="BFB26" s="7"/>
      <c r="BFC26" s="7"/>
      <c r="BFD26" s="7"/>
      <c r="BFE26" s="7"/>
      <c r="BFF26" s="7"/>
      <c r="BFG26" s="7"/>
      <c r="BFH26" s="7"/>
      <c r="BFI26" s="7"/>
      <c r="BFJ26" s="7"/>
      <c r="BFK26" s="7"/>
      <c r="BFL26" s="7"/>
      <c r="BFM26" s="7"/>
      <c r="BFN26" s="7"/>
      <c r="BFO26" s="7"/>
      <c r="BFP26" s="7"/>
      <c r="BFQ26" s="7"/>
      <c r="BFR26" s="7"/>
      <c r="BFS26" s="7"/>
      <c r="BFT26" s="7"/>
      <c r="BFU26" s="7"/>
      <c r="BFV26" s="7"/>
      <c r="BFW26" s="7"/>
      <c r="BFX26" s="7"/>
      <c r="BFY26" s="7"/>
      <c r="BFZ26" s="7"/>
      <c r="BGA26" s="7"/>
      <c r="BGB26" s="7"/>
      <c r="BGC26" s="7"/>
      <c r="BGD26" s="7"/>
      <c r="BGE26" s="7"/>
      <c r="BGF26" s="7"/>
      <c r="BGG26" s="7"/>
      <c r="BGH26" s="7"/>
      <c r="BGI26" s="7"/>
      <c r="BGJ26" s="7"/>
      <c r="BGK26" s="7"/>
      <c r="BGL26" s="7"/>
      <c r="BGM26" s="7"/>
      <c r="BGN26" s="7"/>
      <c r="BGO26" s="7"/>
      <c r="BGP26" s="7"/>
      <c r="BGQ26" s="7"/>
      <c r="BGR26" s="7"/>
      <c r="BGS26" s="7"/>
      <c r="BGT26" s="7"/>
      <c r="BGU26" s="7"/>
      <c r="BGV26" s="7"/>
      <c r="BGW26" s="7"/>
      <c r="BGX26" s="7"/>
      <c r="BGY26" s="7"/>
      <c r="BGZ26" s="7"/>
      <c r="BHA26" s="7"/>
      <c r="BHB26" s="7"/>
      <c r="BHC26" s="7"/>
      <c r="BHD26" s="7"/>
      <c r="BHE26" s="7"/>
      <c r="BHF26" s="7"/>
      <c r="BHG26" s="7"/>
      <c r="BHH26" s="7"/>
      <c r="BHI26" s="7"/>
      <c r="BHJ26" s="7"/>
      <c r="BHK26" s="7"/>
      <c r="BHL26" s="7"/>
      <c r="BHM26" s="7"/>
      <c r="BHN26" s="7"/>
      <c r="BHO26" s="7"/>
      <c r="BHP26" s="7"/>
      <c r="BHQ26" s="7"/>
      <c r="BHR26" s="7"/>
      <c r="BHS26" s="7"/>
      <c r="BHT26" s="7"/>
      <c r="BHU26" s="7"/>
      <c r="BHV26" s="7"/>
      <c r="BHW26" s="7"/>
      <c r="BHX26" s="7"/>
      <c r="BHY26" s="7"/>
      <c r="BHZ26" s="7"/>
      <c r="BIA26" s="7"/>
      <c r="BIB26" s="7"/>
      <c r="BIC26" s="7"/>
      <c r="BID26" s="7"/>
      <c r="BIE26" s="7"/>
      <c r="BIF26" s="7"/>
      <c r="BIG26" s="7"/>
      <c r="BIH26" s="7"/>
      <c r="BII26" s="7"/>
      <c r="BIJ26" s="7"/>
      <c r="BIK26" s="7"/>
      <c r="BIL26" s="7"/>
      <c r="BIM26" s="7"/>
      <c r="BIN26" s="7"/>
      <c r="BIO26" s="7"/>
      <c r="BIP26" s="7"/>
      <c r="BIQ26" s="7"/>
      <c r="BIR26" s="7"/>
      <c r="BIS26" s="7"/>
      <c r="BIT26" s="7"/>
      <c r="BIU26" s="7"/>
      <c r="BIV26" s="7"/>
      <c r="BIW26" s="7"/>
      <c r="BIX26" s="7"/>
      <c r="BIY26" s="7"/>
      <c r="BIZ26" s="7"/>
      <c r="BJA26" s="7"/>
      <c r="BJB26" s="7"/>
      <c r="BJC26" s="7"/>
      <c r="BJD26" s="7"/>
      <c r="BJE26" s="7"/>
      <c r="BJF26" s="7"/>
      <c r="BJG26" s="7"/>
      <c r="BJH26" s="7"/>
      <c r="BJI26" s="7"/>
      <c r="BJJ26" s="7"/>
      <c r="BJK26" s="7"/>
      <c r="BJL26" s="7"/>
      <c r="BJM26" s="7"/>
      <c r="BJN26" s="7"/>
      <c r="BJO26" s="7"/>
      <c r="BJP26" s="7"/>
      <c r="BJQ26" s="7"/>
      <c r="BJR26" s="7"/>
      <c r="BJS26" s="7"/>
      <c r="BJT26" s="7"/>
      <c r="BJU26" s="7"/>
      <c r="BJV26" s="7"/>
      <c r="BJW26" s="7"/>
      <c r="BJX26" s="7"/>
      <c r="BJY26" s="7"/>
      <c r="BJZ26" s="7"/>
      <c r="BKA26" s="7"/>
      <c r="BKB26" s="7"/>
      <c r="BKC26" s="7"/>
      <c r="BKD26" s="7"/>
      <c r="BKE26" s="7"/>
      <c r="BKF26" s="7"/>
      <c r="BKG26" s="7"/>
      <c r="BKH26" s="7"/>
      <c r="BKI26" s="7"/>
      <c r="BKJ26" s="7"/>
      <c r="BKK26" s="7"/>
      <c r="BKL26" s="7"/>
      <c r="BKM26" s="7"/>
      <c r="BKN26" s="7"/>
      <c r="BKO26" s="7"/>
      <c r="BKP26" s="7"/>
      <c r="BKQ26" s="7"/>
      <c r="BKR26" s="7"/>
      <c r="BKS26" s="7"/>
      <c r="BKT26" s="7"/>
      <c r="BKU26" s="7"/>
      <c r="BKV26" s="7"/>
      <c r="BKW26" s="7"/>
      <c r="BKX26" s="7"/>
      <c r="BKY26" s="7"/>
      <c r="BKZ26" s="7"/>
      <c r="BLA26" s="7"/>
      <c r="BLB26" s="7"/>
      <c r="BLC26" s="7"/>
      <c r="BLD26" s="7"/>
      <c r="BLE26" s="7"/>
      <c r="BLF26" s="7"/>
      <c r="BLG26" s="7"/>
      <c r="BLH26" s="7"/>
      <c r="BLI26" s="7"/>
      <c r="BLJ26" s="7"/>
      <c r="BLK26" s="7"/>
      <c r="BLL26" s="7"/>
      <c r="BLM26" s="7"/>
      <c r="BLN26" s="7"/>
      <c r="BLO26" s="7"/>
      <c r="BLP26" s="7"/>
      <c r="BLQ26" s="7"/>
      <c r="BLR26" s="7"/>
      <c r="BLS26" s="7"/>
      <c r="BLT26" s="7"/>
      <c r="BLU26" s="7"/>
      <c r="BLV26" s="7"/>
      <c r="BLW26" s="7"/>
      <c r="BLX26" s="7"/>
      <c r="BLY26" s="7"/>
      <c r="BLZ26" s="7"/>
      <c r="BMA26" s="7"/>
      <c r="BMB26" s="7"/>
      <c r="BMC26" s="7"/>
      <c r="BMD26" s="7"/>
      <c r="BME26" s="7"/>
      <c r="BMF26" s="7"/>
      <c r="BMG26" s="7"/>
      <c r="BMH26" s="7"/>
      <c r="BMI26" s="7"/>
      <c r="BMJ26" s="7"/>
      <c r="BMK26" s="7"/>
      <c r="BML26" s="7"/>
      <c r="BMM26" s="7"/>
      <c r="BMN26" s="7"/>
      <c r="BMO26" s="7"/>
      <c r="BMP26" s="7"/>
      <c r="BMQ26" s="7"/>
      <c r="BMR26" s="7"/>
      <c r="BMS26" s="7"/>
      <c r="BMT26" s="7"/>
      <c r="BMU26" s="7"/>
      <c r="BMV26" s="7"/>
      <c r="BMW26" s="7"/>
      <c r="BMX26" s="7"/>
      <c r="BMY26" s="7"/>
      <c r="BMZ26" s="7"/>
      <c r="BNA26" s="7"/>
      <c r="BNB26" s="7"/>
      <c r="BNC26" s="7"/>
      <c r="BND26" s="7"/>
      <c r="BNE26" s="7"/>
      <c r="BNF26" s="7"/>
      <c r="BNG26" s="7"/>
      <c r="BNH26" s="7"/>
      <c r="BNI26" s="7"/>
      <c r="BNJ26" s="7"/>
      <c r="BNK26" s="7"/>
      <c r="BNL26" s="7"/>
      <c r="BNM26" s="7"/>
      <c r="BNN26" s="7"/>
      <c r="BNO26" s="7"/>
      <c r="BNP26" s="7"/>
      <c r="BNQ26" s="7"/>
      <c r="BNR26" s="7"/>
      <c r="BNS26" s="7"/>
      <c r="BNT26" s="7"/>
      <c r="BNU26" s="7"/>
      <c r="BNV26" s="7"/>
      <c r="BNW26" s="7"/>
      <c r="BNX26" s="7"/>
      <c r="BNY26" s="7"/>
      <c r="BNZ26" s="7"/>
      <c r="BOA26" s="7"/>
      <c r="BOB26" s="7"/>
      <c r="BOC26" s="7"/>
      <c r="BOD26" s="7"/>
      <c r="BOE26" s="7"/>
      <c r="BOF26" s="7"/>
      <c r="BOG26" s="7"/>
      <c r="BOH26" s="7"/>
      <c r="BOI26" s="7"/>
      <c r="BOJ26" s="7"/>
      <c r="BOK26" s="7"/>
      <c r="BOL26" s="7"/>
      <c r="BOM26" s="7"/>
      <c r="BON26" s="7"/>
      <c r="BOO26" s="7"/>
      <c r="BOP26" s="7"/>
      <c r="BOQ26" s="7"/>
      <c r="BOR26" s="7"/>
      <c r="BOS26" s="7"/>
      <c r="BOT26" s="7"/>
      <c r="BOU26" s="7"/>
      <c r="BOV26" s="7"/>
      <c r="BOW26" s="7"/>
      <c r="BOX26" s="7"/>
      <c r="BOY26" s="7"/>
      <c r="BOZ26" s="7"/>
      <c r="BPA26" s="7"/>
      <c r="BPB26" s="7"/>
      <c r="BPC26" s="7"/>
      <c r="BPD26" s="7"/>
      <c r="BPE26" s="7"/>
      <c r="BPF26" s="7"/>
      <c r="BPG26" s="7"/>
      <c r="BPH26" s="7"/>
      <c r="BPI26" s="7"/>
      <c r="BPJ26" s="7"/>
      <c r="BPK26" s="7"/>
      <c r="BPL26" s="7"/>
      <c r="BPM26" s="7"/>
      <c r="BPN26" s="7"/>
      <c r="BPO26" s="7"/>
      <c r="BPP26" s="7"/>
      <c r="BPQ26" s="7"/>
      <c r="BPR26" s="7"/>
      <c r="BPS26" s="7"/>
      <c r="BPT26" s="7"/>
      <c r="BPU26" s="7"/>
      <c r="BPV26" s="7"/>
      <c r="BPW26" s="7"/>
      <c r="BPX26" s="7"/>
      <c r="BPY26" s="7"/>
      <c r="BPZ26" s="7"/>
      <c r="BQA26" s="7"/>
      <c r="BQB26" s="7"/>
      <c r="BQC26" s="7"/>
      <c r="BQD26" s="7"/>
      <c r="BQE26" s="7"/>
      <c r="BQF26" s="7"/>
      <c r="BQG26" s="7"/>
      <c r="BQH26" s="7"/>
      <c r="BQI26" s="7"/>
      <c r="BQJ26" s="7"/>
      <c r="BQK26" s="7"/>
      <c r="BQL26" s="7"/>
      <c r="BQM26" s="7"/>
      <c r="BQN26" s="7"/>
      <c r="BQO26" s="7"/>
      <c r="BQP26" s="7"/>
      <c r="BQQ26" s="7"/>
      <c r="BQR26" s="7"/>
      <c r="BQS26" s="7"/>
      <c r="BQT26" s="7"/>
      <c r="BQU26" s="7"/>
      <c r="BQV26" s="7"/>
      <c r="BQW26" s="7"/>
      <c r="BQX26" s="7"/>
      <c r="BQY26" s="7"/>
      <c r="BQZ26" s="7"/>
      <c r="BRA26" s="7"/>
      <c r="BRB26" s="7"/>
      <c r="BRC26" s="7"/>
      <c r="BRD26" s="7"/>
      <c r="BRE26" s="7"/>
      <c r="BRF26" s="7"/>
      <c r="BRG26" s="7"/>
      <c r="BRH26" s="7"/>
      <c r="BRI26" s="7"/>
      <c r="BRJ26" s="7"/>
      <c r="BRK26" s="7"/>
      <c r="BRL26" s="7"/>
      <c r="BRM26" s="7"/>
      <c r="BRN26" s="7"/>
      <c r="BRO26" s="7"/>
      <c r="BRP26" s="7"/>
      <c r="BRQ26" s="7"/>
      <c r="BRR26" s="7"/>
      <c r="BRS26" s="7"/>
      <c r="BRT26" s="7"/>
      <c r="BRU26" s="7"/>
      <c r="BRV26" s="7"/>
      <c r="BRW26" s="7"/>
      <c r="BRX26" s="7"/>
      <c r="BRY26" s="7"/>
      <c r="BRZ26" s="7"/>
      <c r="BSA26" s="7"/>
      <c r="BSB26" s="7"/>
      <c r="BSC26" s="7"/>
      <c r="BSD26" s="7"/>
      <c r="BSE26" s="7"/>
      <c r="BSF26" s="7"/>
      <c r="BSG26" s="7"/>
      <c r="BSH26" s="7"/>
      <c r="BSI26" s="7"/>
      <c r="BSJ26" s="7"/>
      <c r="BSK26" s="7"/>
      <c r="BSL26" s="7"/>
      <c r="BSM26" s="7"/>
      <c r="BSN26" s="7"/>
      <c r="BSO26" s="7"/>
      <c r="BSP26" s="7"/>
      <c r="BSQ26" s="7"/>
      <c r="BSR26" s="7"/>
      <c r="BSS26" s="7"/>
      <c r="BST26" s="7"/>
      <c r="BSU26" s="7"/>
      <c r="BSV26" s="7"/>
      <c r="BSW26" s="7"/>
      <c r="BSX26" s="7"/>
      <c r="BSY26" s="7"/>
      <c r="BSZ26" s="7"/>
      <c r="BTA26" s="7"/>
      <c r="BTB26" s="7"/>
      <c r="BTC26" s="7"/>
      <c r="BTD26" s="7"/>
      <c r="BTE26" s="7"/>
      <c r="BTF26" s="7"/>
      <c r="BTG26" s="7"/>
      <c r="BTH26" s="7"/>
      <c r="BTI26" s="7"/>
      <c r="BTJ26" s="7"/>
      <c r="BTK26" s="7"/>
      <c r="BTL26" s="7"/>
      <c r="BTM26" s="7"/>
      <c r="BTN26" s="7"/>
      <c r="BTO26" s="7"/>
      <c r="BTP26" s="7"/>
      <c r="BTQ26" s="7"/>
      <c r="BTR26" s="7"/>
      <c r="BTS26" s="7"/>
      <c r="BTT26" s="7"/>
      <c r="BTU26" s="7"/>
      <c r="BTV26" s="7"/>
      <c r="BTW26" s="7"/>
      <c r="BTX26" s="7"/>
      <c r="BTY26" s="7"/>
      <c r="BTZ26" s="7"/>
      <c r="BUA26" s="7"/>
      <c r="BUB26" s="7"/>
      <c r="BUC26" s="7"/>
      <c r="BUD26" s="7"/>
      <c r="BUE26" s="7"/>
      <c r="BUF26" s="7"/>
      <c r="BUG26" s="7"/>
      <c r="BUH26" s="7"/>
      <c r="BUI26" s="7"/>
      <c r="BUJ26" s="7"/>
      <c r="BUK26" s="7"/>
      <c r="BUL26" s="7"/>
      <c r="BUM26" s="7"/>
      <c r="BUN26" s="7"/>
      <c r="BUO26" s="7"/>
      <c r="BUP26" s="7"/>
      <c r="BUQ26" s="7"/>
      <c r="BUR26" s="7"/>
      <c r="BUS26" s="7"/>
      <c r="BUT26" s="7"/>
      <c r="BUU26" s="7"/>
      <c r="BUV26" s="7"/>
      <c r="BUW26" s="7"/>
      <c r="BUX26" s="7"/>
      <c r="BUY26" s="7"/>
      <c r="BUZ26" s="7"/>
      <c r="BVA26" s="7"/>
      <c r="BVB26" s="7"/>
      <c r="BVC26" s="7"/>
      <c r="BVD26" s="7"/>
      <c r="BVE26" s="7"/>
      <c r="BVF26" s="7"/>
      <c r="BVG26" s="7"/>
      <c r="BVH26" s="7"/>
      <c r="BVI26" s="7"/>
      <c r="BVJ26" s="7"/>
      <c r="BVK26" s="7"/>
      <c r="BVL26" s="7"/>
      <c r="BVM26" s="7"/>
      <c r="BVN26" s="7"/>
      <c r="BVO26" s="7"/>
      <c r="BVP26" s="7"/>
      <c r="BVQ26" s="7"/>
      <c r="BVR26" s="7"/>
      <c r="BVS26" s="7"/>
      <c r="BVT26" s="7"/>
      <c r="BVU26" s="7"/>
      <c r="BVV26" s="7"/>
      <c r="BVW26" s="7"/>
      <c r="BVX26" s="7"/>
      <c r="BVY26" s="7"/>
      <c r="BVZ26" s="7"/>
      <c r="BWA26" s="7"/>
      <c r="BWB26" s="7"/>
      <c r="BWC26" s="7"/>
      <c r="BWD26" s="7"/>
      <c r="BWE26" s="7"/>
      <c r="BWF26" s="7"/>
      <c r="BWG26" s="7"/>
      <c r="BWH26" s="7"/>
      <c r="BWI26" s="7"/>
      <c r="BWJ26" s="7"/>
      <c r="BWK26" s="7"/>
      <c r="BWL26" s="7"/>
      <c r="BWM26" s="7"/>
      <c r="BWN26" s="7"/>
      <c r="BWO26" s="7"/>
      <c r="BWP26" s="7"/>
      <c r="BWQ26" s="7"/>
      <c r="BWR26" s="7"/>
      <c r="BWS26" s="7"/>
      <c r="BWT26" s="7"/>
      <c r="BWU26" s="7"/>
      <c r="BWV26" s="7"/>
      <c r="BWW26" s="7"/>
      <c r="BWX26" s="7"/>
      <c r="BWY26" s="7"/>
      <c r="BWZ26" s="7"/>
      <c r="BXA26" s="7"/>
      <c r="BXB26" s="7"/>
      <c r="BXC26" s="7"/>
      <c r="BXD26" s="7"/>
      <c r="BXE26" s="7"/>
      <c r="BXF26" s="7"/>
      <c r="BXG26" s="7"/>
      <c r="BXH26" s="7"/>
      <c r="BXI26" s="7"/>
      <c r="BXJ26" s="7"/>
      <c r="BXK26" s="7"/>
      <c r="BXL26" s="7"/>
      <c r="BXM26" s="7"/>
      <c r="BXN26" s="7"/>
      <c r="BXO26" s="7"/>
      <c r="BXP26" s="7"/>
      <c r="BXQ26" s="7"/>
      <c r="BXR26" s="7"/>
      <c r="BXS26" s="7"/>
      <c r="BXT26" s="7"/>
      <c r="BXU26" s="7"/>
      <c r="BXV26" s="7"/>
      <c r="BXW26" s="7"/>
      <c r="BXX26" s="7"/>
      <c r="BXY26" s="7"/>
      <c r="BXZ26" s="7"/>
      <c r="BYA26" s="7"/>
      <c r="BYB26" s="7"/>
      <c r="BYC26" s="7"/>
      <c r="BYD26" s="7"/>
      <c r="BYE26" s="7"/>
      <c r="BYF26" s="7"/>
      <c r="BYG26" s="7"/>
      <c r="BYH26" s="7"/>
      <c r="BYI26" s="7"/>
      <c r="BYJ26" s="7"/>
      <c r="BYK26" s="7"/>
      <c r="BYL26" s="7"/>
      <c r="BYM26" s="7"/>
      <c r="BYN26" s="7"/>
      <c r="BYO26" s="7"/>
      <c r="BYP26" s="7"/>
      <c r="BYQ26" s="7"/>
      <c r="BYR26" s="7"/>
      <c r="BYS26" s="7"/>
      <c r="BYT26" s="7"/>
      <c r="BYU26" s="7"/>
      <c r="BYV26" s="7"/>
      <c r="BYW26" s="7"/>
      <c r="BYX26" s="7"/>
      <c r="BYY26" s="7"/>
      <c r="BYZ26" s="7"/>
      <c r="BZA26" s="7"/>
      <c r="BZB26" s="7"/>
      <c r="BZC26" s="7"/>
      <c r="BZD26" s="7"/>
      <c r="BZE26" s="7"/>
      <c r="BZF26" s="7"/>
      <c r="BZG26" s="7"/>
      <c r="BZH26" s="7"/>
      <c r="BZI26" s="7"/>
      <c r="BZJ26" s="7"/>
      <c r="BZK26" s="7"/>
      <c r="BZL26" s="7"/>
      <c r="BZM26" s="7"/>
      <c r="BZN26" s="7"/>
      <c r="BZO26" s="7"/>
      <c r="BZP26" s="7"/>
      <c r="BZQ26" s="7"/>
      <c r="BZR26" s="7"/>
      <c r="BZS26" s="7"/>
      <c r="BZT26" s="7"/>
      <c r="BZU26" s="7"/>
      <c r="BZV26" s="7"/>
      <c r="BZW26" s="7"/>
      <c r="BZX26" s="7"/>
      <c r="BZY26" s="7"/>
      <c r="BZZ26" s="7"/>
      <c r="CAA26" s="7"/>
      <c r="CAB26" s="7"/>
      <c r="CAC26" s="7"/>
      <c r="CAD26" s="7"/>
      <c r="CAE26" s="7"/>
      <c r="CAF26" s="7"/>
      <c r="CAG26" s="7"/>
      <c r="CAH26" s="7"/>
      <c r="CAI26" s="7"/>
      <c r="CAJ26" s="7"/>
      <c r="CAK26" s="7"/>
      <c r="CAL26" s="7"/>
      <c r="CAM26" s="7"/>
      <c r="CAN26" s="7"/>
      <c r="CAO26" s="7"/>
      <c r="CAP26" s="7"/>
      <c r="CAQ26" s="7"/>
      <c r="CAR26" s="7"/>
      <c r="CAS26" s="7"/>
      <c r="CAT26" s="7"/>
      <c r="CAU26" s="7"/>
      <c r="CAV26" s="7"/>
      <c r="CAW26" s="7"/>
      <c r="CAX26" s="7"/>
      <c r="CAY26" s="7"/>
      <c r="CAZ26" s="7"/>
      <c r="CBA26" s="7"/>
      <c r="CBB26" s="7"/>
      <c r="CBC26" s="7"/>
      <c r="CBD26" s="7"/>
      <c r="CBE26" s="7"/>
      <c r="CBF26" s="7"/>
      <c r="CBG26" s="7"/>
      <c r="CBH26" s="7"/>
      <c r="CBI26" s="7"/>
      <c r="CBJ26" s="7"/>
      <c r="CBK26" s="7"/>
      <c r="CBL26" s="7"/>
      <c r="CBM26" s="7"/>
      <c r="CBN26" s="7"/>
      <c r="CBO26" s="7"/>
      <c r="CBP26" s="7"/>
      <c r="CBQ26" s="7"/>
      <c r="CBR26" s="7"/>
      <c r="CBS26" s="7"/>
      <c r="CBT26" s="7"/>
      <c r="CBU26" s="7"/>
      <c r="CBV26" s="7"/>
      <c r="CBW26" s="7"/>
      <c r="CBX26" s="7"/>
      <c r="CBY26" s="7"/>
      <c r="CBZ26" s="7"/>
      <c r="CCA26" s="7"/>
      <c r="CCB26" s="7"/>
      <c r="CCC26" s="7"/>
      <c r="CCD26" s="7"/>
      <c r="CCE26" s="7"/>
      <c r="CCF26" s="7"/>
      <c r="CCG26" s="7"/>
      <c r="CCH26" s="7"/>
      <c r="CCI26" s="7"/>
      <c r="CCJ26" s="7"/>
      <c r="CCK26" s="7"/>
      <c r="CCL26" s="7"/>
      <c r="CCM26" s="7"/>
      <c r="CCN26" s="7"/>
      <c r="CCO26" s="7"/>
      <c r="CCP26" s="7"/>
      <c r="CCQ26" s="7"/>
      <c r="CCR26" s="7"/>
      <c r="CCS26" s="7"/>
      <c r="CCT26" s="7"/>
      <c r="CCU26" s="7"/>
      <c r="CCV26" s="7"/>
      <c r="CCW26" s="7"/>
      <c r="CCX26" s="7"/>
      <c r="CCY26" s="7"/>
      <c r="CCZ26" s="7"/>
      <c r="CDA26" s="7"/>
      <c r="CDB26" s="7"/>
      <c r="CDC26" s="7"/>
      <c r="CDD26" s="7"/>
      <c r="CDE26" s="7"/>
      <c r="CDF26" s="7"/>
      <c r="CDG26" s="7"/>
      <c r="CDH26" s="7"/>
      <c r="CDI26" s="7"/>
      <c r="CDJ26" s="7"/>
      <c r="CDK26" s="7"/>
      <c r="CDL26" s="7"/>
      <c r="CDM26" s="7"/>
      <c r="CDN26" s="7"/>
      <c r="CDO26" s="7"/>
      <c r="CDP26" s="7"/>
      <c r="CDQ26" s="7"/>
      <c r="CDR26" s="7"/>
      <c r="CDS26" s="7"/>
      <c r="CDT26" s="7"/>
      <c r="CDU26" s="7"/>
      <c r="CDV26" s="7"/>
      <c r="CDW26" s="7"/>
      <c r="CDX26" s="7"/>
      <c r="CDY26" s="7"/>
      <c r="CDZ26" s="7"/>
      <c r="CEA26" s="7"/>
      <c r="CEB26" s="7"/>
      <c r="CEC26" s="7"/>
      <c r="CED26" s="7"/>
      <c r="CEE26" s="7"/>
      <c r="CEF26" s="7"/>
      <c r="CEG26" s="7"/>
      <c r="CEH26" s="7"/>
      <c r="CEI26" s="7"/>
      <c r="CEJ26" s="7"/>
      <c r="CEK26" s="7"/>
      <c r="CEL26" s="7"/>
      <c r="CEM26" s="7"/>
      <c r="CEN26" s="7"/>
      <c r="CEO26" s="7"/>
      <c r="CEP26" s="7"/>
      <c r="CEQ26" s="7"/>
      <c r="CER26" s="7"/>
      <c r="CES26" s="7"/>
      <c r="CET26" s="7"/>
      <c r="CEU26" s="7"/>
      <c r="CEV26" s="7"/>
      <c r="CEW26" s="7"/>
      <c r="CEX26" s="7"/>
      <c r="CEY26" s="7"/>
      <c r="CEZ26" s="7"/>
      <c r="CFA26" s="7"/>
      <c r="CFB26" s="7"/>
      <c r="CFC26" s="7"/>
      <c r="CFD26" s="7"/>
      <c r="CFE26" s="7"/>
      <c r="CFF26" s="7"/>
      <c r="CFG26" s="7"/>
      <c r="CFH26" s="7"/>
      <c r="CFI26" s="7"/>
      <c r="CFJ26" s="7"/>
      <c r="CFK26" s="7"/>
      <c r="CFL26" s="7"/>
      <c r="CFM26" s="7"/>
      <c r="CFN26" s="7"/>
      <c r="CFO26" s="7"/>
      <c r="CFP26" s="7"/>
      <c r="CFQ26" s="7"/>
      <c r="CFR26" s="7"/>
      <c r="CFS26" s="7"/>
      <c r="CFT26" s="7"/>
      <c r="CFU26" s="7"/>
      <c r="CFV26" s="7"/>
      <c r="CFW26" s="7"/>
      <c r="CFX26" s="7"/>
      <c r="CFY26" s="7"/>
      <c r="CFZ26" s="7"/>
      <c r="CGA26" s="7"/>
      <c r="CGB26" s="7"/>
      <c r="CGC26" s="7"/>
      <c r="CGD26" s="7"/>
      <c r="CGE26" s="7"/>
      <c r="CGF26" s="7"/>
      <c r="CGG26" s="7"/>
      <c r="CGH26" s="7"/>
      <c r="CGI26" s="7"/>
      <c r="CGJ26" s="7"/>
      <c r="CGK26" s="7"/>
      <c r="CGL26" s="7"/>
      <c r="CGM26" s="7"/>
      <c r="CGN26" s="7"/>
      <c r="CGO26" s="7"/>
      <c r="CGP26" s="7"/>
      <c r="CGQ26" s="7"/>
      <c r="CGR26" s="7"/>
      <c r="CGS26" s="7"/>
      <c r="CGT26" s="7"/>
      <c r="CGU26" s="7"/>
      <c r="CGV26" s="7"/>
      <c r="CGW26" s="7"/>
      <c r="CGX26" s="7"/>
      <c r="CGY26" s="7"/>
      <c r="CGZ26" s="7"/>
      <c r="CHA26" s="7"/>
      <c r="CHB26" s="7"/>
      <c r="CHC26" s="7"/>
      <c r="CHD26" s="7"/>
      <c r="CHE26" s="7"/>
      <c r="CHF26" s="7"/>
      <c r="CHG26" s="7"/>
      <c r="CHH26" s="7"/>
      <c r="CHI26" s="7"/>
      <c r="CHJ26" s="7"/>
      <c r="CHK26" s="7"/>
      <c r="CHL26" s="7"/>
      <c r="CHM26" s="7"/>
      <c r="CHN26" s="7"/>
      <c r="CHO26" s="7"/>
      <c r="CHP26" s="7"/>
      <c r="CHQ26" s="7"/>
      <c r="CHR26" s="7"/>
      <c r="CHS26" s="7"/>
      <c r="CHT26" s="7"/>
      <c r="CHU26" s="7"/>
      <c r="CHV26" s="7"/>
      <c r="CHW26" s="7"/>
      <c r="CHX26" s="7"/>
      <c r="CHY26" s="7"/>
      <c r="CHZ26" s="7"/>
      <c r="CIA26" s="7"/>
      <c r="CIB26" s="7"/>
      <c r="CIC26" s="7"/>
      <c r="CID26" s="7"/>
      <c r="CIE26" s="7"/>
      <c r="CIF26" s="7"/>
      <c r="CIG26" s="7"/>
      <c r="CIH26" s="7"/>
      <c r="CII26" s="7"/>
      <c r="CIJ26" s="7"/>
      <c r="CIK26" s="7"/>
      <c r="CIL26" s="7"/>
      <c r="CIM26" s="7"/>
      <c r="CIN26" s="7"/>
      <c r="CIO26" s="7"/>
      <c r="CIP26" s="7"/>
      <c r="CIQ26" s="7"/>
      <c r="CIR26" s="7"/>
      <c r="CIS26" s="7"/>
      <c r="CIT26" s="7"/>
      <c r="CIU26" s="7"/>
      <c r="CIV26" s="7"/>
      <c r="CIW26" s="7"/>
      <c r="CIX26" s="7"/>
      <c r="CIY26" s="7"/>
      <c r="CIZ26" s="7"/>
      <c r="CJA26" s="7"/>
      <c r="CJB26" s="7"/>
      <c r="CJC26" s="7"/>
      <c r="CJD26" s="7"/>
      <c r="CJE26" s="7"/>
      <c r="CJF26" s="7"/>
      <c r="CJG26" s="7"/>
      <c r="CJH26" s="7"/>
      <c r="CJI26" s="7"/>
      <c r="CJJ26" s="7"/>
      <c r="CJK26" s="7"/>
      <c r="CJL26" s="7"/>
      <c r="CJM26" s="7"/>
      <c r="CJN26" s="7"/>
      <c r="CJO26" s="7"/>
      <c r="CJP26" s="7"/>
      <c r="CJQ26" s="7"/>
      <c r="CJR26" s="7"/>
      <c r="CJS26" s="7"/>
      <c r="CJT26" s="7"/>
      <c r="CJU26" s="7"/>
      <c r="CJV26" s="7"/>
      <c r="CJW26" s="7"/>
      <c r="CJX26" s="7"/>
      <c r="CJY26" s="7"/>
      <c r="CJZ26" s="7"/>
      <c r="CKA26" s="7"/>
      <c r="CKB26" s="7"/>
      <c r="CKC26" s="7"/>
      <c r="CKD26" s="7"/>
      <c r="CKE26" s="7"/>
      <c r="CKF26" s="7"/>
      <c r="CKG26" s="7"/>
      <c r="CKH26" s="7"/>
      <c r="CKI26" s="7"/>
      <c r="CKJ26" s="7"/>
      <c r="CKK26" s="7"/>
      <c r="CKL26" s="7"/>
      <c r="CKM26" s="7"/>
      <c r="CKN26" s="7"/>
      <c r="CKO26" s="7"/>
      <c r="CKP26" s="7"/>
      <c r="CKQ26" s="7"/>
      <c r="CKR26" s="7"/>
      <c r="CKS26" s="7"/>
      <c r="CKT26" s="7"/>
      <c r="CKU26" s="7"/>
      <c r="CKV26" s="7"/>
      <c r="CKW26" s="7"/>
      <c r="CKX26" s="7"/>
      <c r="CKY26" s="7"/>
      <c r="CKZ26" s="7"/>
      <c r="CLA26" s="7"/>
      <c r="CLB26" s="7"/>
      <c r="CLC26" s="7"/>
      <c r="CLD26" s="7"/>
      <c r="CLE26" s="7"/>
      <c r="CLF26" s="7"/>
      <c r="CLG26" s="7"/>
      <c r="CLH26" s="7"/>
      <c r="CLI26" s="7"/>
      <c r="CLJ26" s="7"/>
      <c r="CLK26" s="7"/>
      <c r="CLL26" s="7"/>
      <c r="CLM26" s="7"/>
      <c r="CLN26" s="7"/>
      <c r="CLO26" s="7"/>
      <c r="CLP26" s="7"/>
      <c r="CLQ26" s="7"/>
      <c r="CLR26" s="7"/>
      <c r="CLS26" s="7"/>
      <c r="CLT26" s="7"/>
      <c r="CLU26" s="7"/>
      <c r="CLV26" s="7"/>
      <c r="CLW26" s="7"/>
      <c r="CLX26" s="7"/>
      <c r="CLY26" s="7"/>
      <c r="CLZ26" s="7"/>
      <c r="CMA26" s="7"/>
      <c r="CMB26" s="7"/>
      <c r="CMC26" s="7"/>
      <c r="CMD26" s="7"/>
      <c r="CME26" s="7"/>
      <c r="CMF26" s="7"/>
      <c r="CMG26" s="7"/>
      <c r="CMH26" s="7"/>
      <c r="CMI26" s="7"/>
      <c r="CMJ26" s="7"/>
      <c r="CMK26" s="7"/>
      <c r="CML26" s="7"/>
      <c r="CMM26" s="7"/>
      <c r="CMN26" s="7"/>
      <c r="CMO26" s="7"/>
      <c r="CMP26" s="7"/>
      <c r="CMQ26" s="7"/>
      <c r="CMR26" s="7"/>
      <c r="CMS26" s="7"/>
      <c r="CMT26" s="7"/>
      <c r="CMU26" s="7"/>
      <c r="CMV26" s="7"/>
      <c r="CMW26" s="7"/>
      <c r="CMX26" s="7"/>
      <c r="CMY26" s="7"/>
      <c r="CMZ26" s="7"/>
      <c r="CNA26" s="7"/>
      <c r="CNB26" s="7"/>
      <c r="CNC26" s="7"/>
      <c r="CND26" s="7"/>
      <c r="CNE26" s="7"/>
      <c r="CNF26" s="7"/>
      <c r="CNG26" s="7"/>
      <c r="CNH26" s="7"/>
      <c r="CNI26" s="7"/>
      <c r="CNJ26" s="7"/>
      <c r="CNK26" s="7"/>
      <c r="CNL26" s="7"/>
      <c r="CNM26" s="7"/>
      <c r="CNN26" s="7"/>
      <c r="CNO26" s="7"/>
      <c r="CNP26" s="7"/>
      <c r="CNQ26" s="7"/>
      <c r="CNR26" s="7"/>
      <c r="CNS26" s="7"/>
      <c r="CNT26" s="7"/>
      <c r="CNU26" s="7"/>
      <c r="CNV26" s="7"/>
      <c r="CNW26" s="7"/>
      <c r="CNX26" s="7"/>
      <c r="CNY26" s="7"/>
      <c r="CNZ26" s="7"/>
      <c r="COA26" s="7"/>
      <c r="COB26" s="7"/>
      <c r="COC26" s="7"/>
      <c r="COD26" s="7"/>
      <c r="COE26" s="7"/>
      <c r="COF26" s="7"/>
      <c r="COG26" s="7"/>
      <c r="COH26" s="7"/>
      <c r="COI26" s="7"/>
      <c r="COJ26" s="7"/>
      <c r="COK26" s="7"/>
      <c r="COL26" s="7"/>
      <c r="COM26" s="7"/>
      <c r="CON26" s="7"/>
      <c r="COO26" s="7"/>
      <c r="COP26" s="7"/>
      <c r="COQ26" s="7"/>
      <c r="COR26" s="7"/>
      <c r="COS26" s="7"/>
      <c r="COT26" s="7"/>
      <c r="COU26" s="7"/>
      <c r="COV26" s="7"/>
      <c r="COW26" s="7"/>
      <c r="COX26" s="7"/>
      <c r="COY26" s="7"/>
      <c r="COZ26" s="7"/>
      <c r="CPA26" s="7"/>
      <c r="CPB26" s="7"/>
      <c r="CPC26" s="7"/>
      <c r="CPD26" s="7"/>
      <c r="CPE26" s="7"/>
      <c r="CPF26" s="7"/>
      <c r="CPG26" s="7"/>
      <c r="CPH26" s="7"/>
      <c r="CPI26" s="7"/>
      <c r="CPJ26" s="7"/>
      <c r="CPK26" s="7"/>
      <c r="CPL26" s="7"/>
      <c r="CPM26" s="7"/>
      <c r="CPN26" s="7"/>
      <c r="CPO26" s="7"/>
      <c r="CPP26" s="7"/>
      <c r="CPQ26" s="7"/>
      <c r="CPR26" s="7"/>
      <c r="CPS26" s="7"/>
      <c r="CPT26" s="7"/>
      <c r="CPU26" s="7"/>
      <c r="CPV26" s="7"/>
      <c r="CPW26" s="7"/>
      <c r="CPX26" s="7"/>
      <c r="CPY26" s="7"/>
      <c r="CPZ26" s="7"/>
      <c r="CQA26" s="7"/>
      <c r="CQB26" s="7"/>
      <c r="CQC26" s="7"/>
      <c r="CQD26" s="7"/>
      <c r="CQE26" s="7"/>
      <c r="CQF26" s="7"/>
      <c r="CQG26" s="7"/>
      <c r="CQH26" s="7"/>
      <c r="CQI26" s="7"/>
      <c r="CQJ26" s="7"/>
      <c r="CQK26" s="7"/>
      <c r="CQL26" s="7"/>
      <c r="CQM26" s="7"/>
      <c r="CQN26" s="7"/>
      <c r="CQO26" s="7"/>
      <c r="CQP26" s="7"/>
      <c r="CQQ26" s="7"/>
      <c r="CQR26" s="7"/>
      <c r="CQS26" s="7"/>
      <c r="CQT26" s="7"/>
      <c r="CQU26" s="7"/>
      <c r="CQV26" s="7"/>
      <c r="CQW26" s="7"/>
      <c r="CQX26" s="7"/>
      <c r="CQY26" s="7"/>
      <c r="CQZ26" s="7"/>
      <c r="CRA26" s="7"/>
      <c r="CRB26" s="7"/>
      <c r="CRC26" s="7"/>
      <c r="CRD26" s="7"/>
      <c r="CRE26" s="7"/>
      <c r="CRF26" s="7"/>
      <c r="CRG26" s="7"/>
      <c r="CRH26" s="7"/>
      <c r="CRI26" s="7"/>
      <c r="CRJ26" s="7"/>
      <c r="CRK26" s="7"/>
      <c r="CRL26" s="7"/>
      <c r="CRM26" s="7"/>
      <c r="CRN26" s="7"/>
      <c r="CRO26" s="7"/>
      <c r="CRP26" s="7"/>
      <c r="CRQ26" s="7"/>
      <c r="CRR26" s="7"/>
      <c r="CRS26" s="7"/>
      <c r="CRT26" s="7"/>
      <c r="CRU26" s="7"/>
      <c r="CRV26" s="7"/>
      <c r="CRW26" s="7"/>
      <c r="CRX26" s="7"/>
      <c r="CRY26" s="7"/>
      <c r="CRZ26" s="7"/>
      <c r="CSA26" s="7"/>
      <c r="CSB26" s="7"/>
      <c r="CSC26" s="7"/>
      <c r="CSD26" s="7"/>
      <c r="CSE26" s="7"/>
      <c r="CSF26" s="7"/>
      <c r="CSG26" s="7"/>
      <c r="CSH26" s="7"/>
      <c r="CSI26" s="7"/>
      <c r="CSJ26" s="7"/>
      <c r="CSK26" s="7"/>
      <c r="CSL26" s="7"/>
      <c r="CSM26" s="7"/>
      <c r="CSN26" s="7"/>
      <c r="CSO26" s="7"/>
      <c r="CSP26" s="7"/>
      <c r="CSQ26" s="7"/>
      <c r="CSR26" s="7"/>
      <c r="CSS26" s="7"/>
      <c r="CST26" s="7"/>
      <c r="CSU26" s="7"/>
      <c r="CSV26" s="7"/>
      <c r="CSW26" s="7"/>
      <c r="CSX26" s="7"/>
      <c r="CSY26" s="7"/>
      <c r="CSZ26" s="7"/>
      <c r="CTA26" s="7"/>
      <c r="CTB26" s="7"/>
      <c r="CTC26" s="7"/>
      <c r="CTD26" s="7"/>
      <c r="CTE26" s="7"/>
      <c r="CTF26" s="7"/>
      <c r="CTG26" s="7"/>
      <c r="CTH26" s="7"/>
      <c r="CTI26" s="7"/>
      <c r="CTJ26" s="7"/>
      <c r="CTK26" s="7"/>
      <c r="CTL26" s="7"/>
      <c r="CTM26" s="7"/>
      <c r="CTN26" s="7"/>
      <c r="CTO26" s="7"/>
      <c r="CTP26" s="7"/>
      <c r="CTQ26" s="7"/>
      <c r="CTR26" s="7"/>
      <c r="CTS26" s="7"/>
      <c r="CTT26" s="7"/>
      <c r="CTU26" s="7"/>
      <c r="CTV26" s="7"/>
      <c r="CTW26" s="7"/>
      <c r="CTX26" s="7"/>
      <c r="CTY26" s="7"/>
      <c r="CTZ26" s="7"/>
      <c r="CUA26" s="7"/>
      <c r="CUB26" s="7"/>
      <c r="CUC26" s="7"/>
      <c r="CUD26" s="7"/>
      <c r="CUE26" s="7"/>
      <c r="CUF26" s="7"/>
      <c r="CUG26" s="7"/>
      <c r="CUH26" s="7"/>
      <c r="CUI26" s="7"/>
      <c r="CUJ26" s="7"/>
      <c r="CUK26" s="7"/>
      <c r="CUL26" s="7"/>
      <c r="CUM26" s="7"/>
      <c r="CUN26" s="7"/>
      <c r="CUO26" s="7"/>
      <c r="CUP26" s="7"/>
      <c r="CUQ26" s="7"/>
      <c r="CUR26" s="7"/>
      <c r="CUS26" s="7"/>
      <c r="CUT26" s="7"/>
      <c r="CUU26" s="7"/>
      <c r="CUV26" s="7"/>
      <c r="CUW26" s="7"/>
      <c r="CUX26" s="7"/>
      <c r="CUY26" s="7"/>
      <c r="CUZ26" s="7"/>
      <c r="CVA26" s="7"/>
      <c r="CVB26" s="7"/>
      <c r="CVC26" s="7"/>
      <c r="CVD26" s="7"/>
      <c r="CVE26" s="7"/>
      <c r="CVF26" s="7"/>
      <c r="CVG26" s="7"/>
      <c r="CVH26" s="7"/>
      <c r="CVI26" s="7"/>
      <c r="CVJ26" s="7"/>
      <c r="CVK26" s="7"/>
      <c r="CVL26" s="7"/>
      <c r="CVM26" s="7"/>
      <c r="CVN26" s="7"/>
      <c r="CVO26" s="7"/>
      <c r="CVP26" s="7"/>
      <c r="CVQ26" s="7"/>
      <c r="CVR26" s="7"/>
      <c r="CVS26" s="7"/>
      <c r="CVT26" s="7"/>
      <c r="CVU26" s="7"/>
      <c r="CVV26" s="7"/>
      <c r="CVW26" s="7"/>
      <c r="CVX26" s="7"/>
      <c r="CVY26" s="7"/>
      <c r="CVZ26" s="7"/>
      <c r="CWA26" s="7"/>
      <c r="CWB26" s="7"/>
      <c r="CWC26" s="7"/>
      <c r="CWD26" s="7"/>
      <c r="CWE26" s="7"/>
      <c r="CWF26" s="7"/>
      <c r="CWG26" s="7"/>
      <c r="CWH26" s="7"/>
      <c r="CWI26" s="7"/>
      <c r="CWJ26" s="7"/>
      <c r="CWK26" s="7"/>
      <c r="CWL26" s="7"/>
      <c r="CWM26" s="7"/>
      <c r="CWN26" s="7"/>
      <c r="CWO26" s="7"/>
      <c r="CWP26" s="7"/>
      <c r="CWQ26" s="7"/>
      <c r="CWR26" s="7"/>
      <c r="CWS26" s="7"/>
      <c r="CWT26" s="7"/>
      <c r="CWU26" s="7"/>
      <c r="CWV26" s="7"/>
      <c r="CWW26" s="7"/>
      <c r="CWX26" s="7"/>
      <c r="CWY26" s="7"/>
      <c r="CWZ26" s="7"/>
      <c r="CXA26" s="7"/>
      <c r="CXB26" s="7"/>
      <c r="CXC26" s="7"/>
      <c r="CXD26" s="7"/>
      <c r="CXE26" s="7"/>
      <c r="CXF26" s="7"/>
      <c r="CXG26" s="7"/>
      <c r="CXH26" s="7"/>
      <c r="CXI26" s="7"/>
      <c r="CXJ26" s="7"/>
      <c r="CXK26" s="7"/>
      <c r="CXL26" s="7"/>
      <c r="CXM26" s="7"/>
      <c r="CXN26" s="7"/>
      <c r="CXO26" s="7"/>
      <c r="CXP26" s="7"/>
      <c r="CXQ26" s="7"/>
      <c r="CXR26" s="7"/>
      <c r="CXS26" s="7"/>
      <c r="CXT26" s="7"/>
      <c r="CXU26" s="7"/>
      <c r="CXV26" s="7"/>
      <c r="CXW26" s="7"/>
      <c r="CXX26" s="7"/>
      <c r="CXY26" s="7"/>
      <c r="CXZ26" s="7"/>
      <c r="CYA26" s="7"/>
      <c r="CYB26" s="7"/>
      <c r="CYC26" s="7"/>
      <c r="CYD26" s="7"/>
      <c r="CYE26" s="7"/>
      <c r="CYF26" s="7"/>
      <c r="CYG26" s="7"/>
      <c r="CYH26" s="7"/>
      <c r="CYI26" s="7"/>
      <c r="CYJ26" s="7"/>
      <c r="CYK26" s="7"/>
      <c r="CYL26" s="7"/>
      <c r="CYM26" s="7"/>
      <c r="CYN26" s="7"/>
      <c r="CYO26" s="7"/>
      <c r="CYP26" s="7"/>
      <c r="CYQ26" s="7"/>
      <c r="CYR26" s="7"/>
      <c r="CYS26" s="7"/>
      <c r="CYT26" s="7"/>
      <c r="CYU26" s="7"/>
      <c r="CYV26" s="7"/>
      <c r="CYW26" s="7"/>
      <c r="CYX26" s="7"/>
      <c r="CYY26" s="7"/>
      <c r="CYZ26" s="7"/>
      <c r="CZA26" s="7"/>
      <c r="CZB26" s="7"/>
      <c r="CZC26" s="7"/>
      <c r="CZD26" s="7"/>
      <c r="CZE26" s="7"/>
      <c r="CZF26" s="7"/>
      <c r="CZG26" s="7"/>
      <c r="CZH26" s="7"/>
      <c r="CZI26" s="7"/>
      <c r="CZJ26" s="7"/>
      <c r="CZK26" s="7"/>
      <c r="CZL26" s="7"/>
      <c r="CZM26" s="7"/>
      <c r="CZN26" s="7"/>
      <c r="CZO26" s="7"/>
      <c r="CZP26" s="7"/>
      <c r="CZQ26" s="7"/>
      <c r="CZR26" s="7"/>
      <c r="CZS26" s="7"/>
      <c r="CZT26" s="7"/>
      <c r="CZU26" s="7"/>
      <c r="CZV26" s="7"/>
      <c r="CZW26" s="7"/>
      <c r="CZX26" s="7"/>
      <c r="CZY26" s="7"/>
      <c r="CZZ26" s="7"/>
      <c r="DAA26" s="7"/>
      <c r="DAB26" s="7"/>
      <c r="DAC26" s="7"/>
      <c r="DAD26" s="7"/>
      <c r="DAE26" s="7"/>
      <c r="DAF26" s="7"/>
      <c r="DAG26" s="7"/>
      <c r="DAH26" s="7"/>
      <c r="DAI26" s="7"/>
      <c r="DAJ26" s="7"/>
      <c r="DAK26" s="7"/>
      <c r="DAL26" s="7"/>
      <c r="DAM26" s="7"/>
      <c r="DAN26" s="7"/>
      <c r="DAO26" s="7"/>
      <c r="DAP26" s="7"/>
      <c r="DAQ26" s="7"/>
      <c r="DAR26" s="7"/>
      <c r="DAS26" s="7"/>
      <c r="DAT26" s="7"/>
      <c r="DAU26" s="7"/>
      <c r="DAV26" s="7"/>
      <c r="DAW26" s="7"/>
      <c r="DAX26" s="7"/>
      <c r="DAY26" s="7"/>
      <c r="DAZ26" s="7"/>
      <c r="DBA26" s="7"/>
      <c r="DBB26" s="7"/>
      <c r="DBC26" s="7"/>
      <c r="DBD26" s="7"/>
      <c r="DBE26" s="7"/>
      <c r="DBF26" s="7"/>
      <c r="DBG26" s="7"/>
      <c r="DBH26" s="7"/>
      <c r="DBI26" s="7"/>
      <c r="DBJ26" s="7"/>
      <c r="DBK26" s="7"/>
      <c r="DBL26" s="7"/>
      <c r="DBM26" s="7"/>
      <c r="DBN26" s="7"/>
      <c r="DBO26" s="7"/>
      <c r="DBP26" s="7"/>
      <c r="DBQ26" s="7"/>
      <c r="DBR26" s="7"/>
      <c r="DBS26" s="7"/>
      <c r="DBT26" s="7"/>
      <c r="DBU26" s="7"/>
      <c r="DBV26" s="7"/>
      <c r="DBW26" s="7"/>
      <c r="DBX26" s="7"/>
      <c r="DBY26" s="7"/>
      <c r="DBZ26" s="7"/>
      <c r="DCA26" s="7"/>
      <c r="DCB26" s="7"/>
      <c r="DCC26" s="7"/>
      <c r="DCD26" s="7"/>
      <c r="DCE26" s="7"/>
      <c r="DCF26" s="7"/>
      <c r="DCG26" s="7"/>
      <c r="DCH26" s="7"/>
      <c r="DCI26" s="7"/>
      <c r="DCJ26" s="7"/>
      <c r="DCK26" s="7"/>
      <c r="DCL26" s="7"/>
      <c r="DCM26" s="7"/>
      <c r="DCN26" s="7"/>
      <c r="DCO26" s="7"/>
      <c r="DCP26" s="7"/>
      <c r="DCQ26" s="7"/>
      <c r="DCR26" s="7"/>
      <c r="DCS26" s="7"/>
      <c r="DCT26" s="7"/>
      <c r="DCU26" s="7"/>
      <c r="DCV26" s="7"/>
      <c r="DCW26" s="7"/>
      <c r="DCX26" s="7"/>
      <c r="DCY26" s="7"/>
      <c r="DCZ26" s="7"/>
      <c r="DDA26" s="7"/>
      <c r="DDB26" s="7"/>
      <c r="DDC26" s="7"/>
      <c r="DDD26" s="7"/>
      <c r="DDE26" s="7"/>
      <c r="DDF26" s="7"/>
      <c r="DDG26" s="7"/>
      <c r="DDH26" s="7"/>
      <c r="DDI26" s="7"/>
      <c r="DDJ26" s="7"/>
      <c r="DDK26" s="7"/>
      <c r="DDL26" s="7"/>
      <c r="DDM26" s="7"/>
      <c r="DDN26" s="7"/>
      <c r="DDO26" s="7"/>
      <c r="DDP26" s="7"/>
      <c r="DDQ26" s="7"/>
      <c r="DDR26" s="7"/>
      <c r="DDS26" s="7"/>
      <c r="DDT26" s="7"/>
      <c r="DDU26" s="7"/>
      <c r="DDV26" s="7"/>
      <c r="DDW26" s="7"/>
      <c r="DDX26" s="7"/>
      <c r="DDY26" s="7"/>
      <c r="DDZ26" s="7"/>
      <c r="DEA26" s="7"/>
      <c r="DEB26" s="7"/>
      <c r="DEC26" s="7"/>
      <c r="DED26" s="7"/>
      <c r="DEE26" s="7"/>
      <c r="DEF26" s="7"/>
      <c r="DEG26" s="7"/>
      <c r="DEH26" s="7"/>
      <c r="DEI26" s="7"/>
      <c r="DEJ26" s="7"/>
      <c r="DEK26" s="7"/>
      <c r="DEL26" s="7"/>
      <c r="DEM26" s="7"/>
      <c r="DEN26" s="7"/>
      <c r="DEO26" s="7"/>
      <c r="DEP26" s="7"/>
      <c r="DEQ26" s="7"/>
      <c r="DER26" s="7"/>
      <c r="DES26" s="7"/>
      <c r="DET26" s="7"/>
      <c r="DEU26" s="7"/>
      <c r="DEV26" s="7"/>
      <c r="DEW26" s="7"/>
      <c r="DEX26" s="7"/>
      <c r="DEY26" s="7"/>
      <c r="DEZ26" s="7"/>
      <c r="DFA26" s="7"/>
      <c r="DFB26" s="7"/>
      <c r="DFC26" s="7"/>
      <c r="DFD26" s="7"/>
      <c r="DFE26" s="7"/>
      <c r="DFF26" s="7"/>
      <c r="DFG26" s="7"/>
      <c r="DFH26" s="7"/>
      <c r="DFI26" s="7"/>
      <c r="DFJ26" s="7"/>
      <c r="DFK26" s="7"/>
      <c r="DFL26" s="7"/>
      <c r="DFM26" s="7"/>
      <c r="DFN26" s="7"/>
      <c r="DFO26" s="7"/>
      <c r="DFP26" s="7"/>
      <c r="DFQ26" s="7"/>
      <c r="DFR26" s="7"/>
      <c r="DFS26" s="7"/>
      <c r="DFT26" s="7"/>
      <c r="DFU26" s="7"/>
      <c r="DFV26" s="7"/>
      <c r="DFW26" s="7"/>
      <c r="DFX26" s="7"/>
      <c r="DFY26" s="7"/>
      <c r="DFZ26" s="7"/>
      <c r="DGA26" s="7"/>
      <c r="DGB26" s="7"/>
      <c r="DGC26" s="7"/>
      <c r="DGD26" s="7"/>
      <c r="DGE26" s="7"/>
      <c r="DGF26" s="7"/>
      <c r="DGG26" s="7"/>
      <c r="DGH26" s="7"/>
      <c r="DGI26" s="7"/>
      <c r="DGJ26" s="7"/>
      <c r="DGK26" s="7"/>
      <c r="DGL26" s="7"/>
      <c r="DGM26" s="7"/>
      <c r="DGN26" s="7"/>
      <c r="DGO26" s="7"/>
      <c r="DGP26" s="7"/>
      <c r="DGQ26" s="7"/>
      <c r="DGR26" s="7"/>
      <c r="DGS26" s="7"/>
      <c r="DGT26" s="7"/>
      <c r="DGU26" s="7"/>
      <c r="DGV26" s="7"/>
      <c r="DGW26" s="7"/>
      <c r="DGX26" s="7"/>
      <c r="DGY26" s="7"/>
      <c r="DGZ26" s="7"/>
      <c r="DHA26" s="7"/>
      <c r="DHB26" s="7"/>
      <c r="DHC26" s="7"/>
      <c r="DHD26" s="7"/>
      <c r="DHE26" s="7"/>
      <c r="DHF26" s="7"/>
      <c r="DHG26" s="7"/>
      <c r="DHH26" s="7"/>
      <c r="DHI26" s="7"/>
      <c r="DHJ26" s="7"/>
      <c r="DHK26" s="7"/>
      <c r="DHL26" s="7"/>
      <c r="DHM26" s="7"/>
      <c r="DHN26" s="7"/>
      <c r="DHO26" s="7"/>
      <c r="DHP26" s="7"/>
      <c r="DHQ26" s="7"/>
      <c r="DHR26" s="7"/>
      <c r="DHS26" s="7"/>
      <c r="DHT26" s="7"/>
      <c r="DHU26" s="7"/>
      <c r="DHV26" s="7"/>
      <c r="DHW26" s="7"/>
      <c r="DHX26" s="7"/>
      <c r="DHY26" s="7"/>
      <c r="DHZ26" s="7"/>
      <c r="DIA26" s="7"/>
      <c r="DIB26" s="7"/>
      <c r="DIC26" s="7"/>
      <c r="DID26" s="7"/>
      <c r="DIE26" s="7"/>
      <c r="DIF26" s="7"/>
      <c r="DIG26" s="7"/>
      <c r="DIH26" s="7"/>
      <c r="DII26" s="7"/>
      <c r="DIJ26" s="7"/>
      <c r="DIK26" s="7"/>
      <c r="DIL26" s="7"/>
      <c r="DIM26" s="7"/>
      <c r="DIN26" s="7"/>
      <c r="DIO26" s="7"/>
      <c r="DIP26" s="7"/>
      <c r="DIQ26" s="7"/>
      <c r="DIR26" s="7"/>
      <c r="DIS26" s="7"/>
      <c r="DIT26" s="7"/>
      <c r="DIU26" s="7"/>
      <c r="DIV26" s="7"/>
      <c r="DIW26" s="7"/>
      <c r="DIX26" s="7"/>
      <c r="DIY26" s="7"/>
      <c r="DIZ26" s="7"/>
      <c r="DJA26" s="7"/>
      <c r="DJB26" s="7"/>
      <c r="DJC26" s="7"/>
      <c r="DJD26" s="7"/>
      <c r="DJE26" s="7"/>
      <c r="DJF26" s="7"/>
      <c r="DJG26" s="7"/>
      <c r="DJH26" s="7"/>
      <c r="DJI26" s="7"/>
      <c r="DJJ26" s="7"/>
      <c r="DJK26" s="7"/>
      <c r="DJL26" s="7"/>
      <c r="DJM26" s="7"/>
      <c r="DJN26" s="7"/>
      <c r="DJO26" s="7"/>
      <c r="DJP26" s="7"/>
      <c r="DJQ26" s="7"/>
      <c r="DJR26" s="7"/>
      <c r="DJS26" s="7"/>
      <c r="DJT26" s="7"/>
      <c r="DJU26" s="7"/>
      <c r="DJV26" s="7"/>
      <c r="DJW26" s="7"/>
      <c r="DJX26" s="7"/>
      <c r="DJY26" s="7"/>
      <c r="DJZ26" s="7"/>
      <c r="DKA26" s="7"/>
      <c r="DKB26" s="7"/>
      <c r="DKC26" s="7"/>
      <c r="DKD26" s="7"/>
      <c r="DKE26" s="7"/>
      <c r="DKF26" s="7"/>
      <c r="DKG26" s="7"/>
      <c r="DKH26" s="7"/>
      <c r="DKI26" s="7"/>
      <c r="DKJ26" s="7"/>
      <c r="DKK26" s="7"/>
      <c r="DKL26" s="7"/>
      <c r="DKM26" s="7"/>
      <c r="DKN26" s="7"/>
      <c r="DKO26" s="7"/>
      <c r="DKP26" s="7"/>
      <c r="DKQ26" s="7"/>
      <c r="DKR26" s="7"/>
      <c r="DKS26" s="7"/>
      <c r="DKT26" s="7"/>
      <c r="DKU26" s="7"/>
      <c r="DKV26" s="7"/>
      <c r="DKW26" s="7"/>
      <c r="DKX26" s="7"/>
      <c r="DKY26" s="7"/>
      <c r="DKZ26" s="7"/>
      <c r="DLA26" s="7"/>
      <c r="DLB26" s="7"/>
      <c r="DLC26" s="7"/>
      <c r="DLD26" s="7"/>
      <c r="DLE26" s="7"/>
      <c r="DLF26" s="7"/>
      <c r="DLG26" s="7"/>
      <c r="DLH26" s="7"/>
      <c r="DLI26" s="7"/>
      <c r="DLJ26" s="7"/>
      <c r="DLK26" s="7"/>
      <c r="DLL26" s="7"/>
      <c r="DLM26" s="7"/>
      <c r="DLN26" s="7"/>
      <c r="DLO26" s="7"/>
      <c r="DLP26" s="7"/>
      <c r="DLQ26" s="7"/>
      <c r="DLR26" s="7"/>
      <c r="DLS26" s="7"/>
      <c r="DLT26" s="7"/>
      <c r="DLU26" s="7"/>
      <c r="DLV26" s="7"/>
      <c r="DLW26" s="7"/>
      <c r="DLX26" s="7"/>
      <c r="DLY26" s="7"/>
      <c r="DLZ26" s="7"/>
      <c r="DMA26" s="7"/>
      <c r="DMB26" s="7"/>
      <c r="DMC26" s="7"/>
      <c r="DMD26" s="7"/>
      <c r="DME26" s="7"/>
      <c r="DMF26" s="7"/>
      <c r="DMG26" s="7"/>
      <c r="DMH26" s="7"/>
      <c r="DMI26" s="7"/>
      <c r="DMJ26" s="7"/>
      <c r="DMK26" s="7"/>
      <c r="DML26" s="7"/>
      <c r="DMM26" s="7"/>
      <c r="DMN26" s="7"/>
      <c r="DMO26" s="7"/>
      <c r="DMP26" s="7"/>
      <c r="DMQ26" s="7"/>
      <c r="DMR26" s="7"/>
      <c r="DMS26" s="7"/>
      <c r="DMT26" s="7"/>
      <c r="DMU26" s="7"/>
      <c r="DMV26" s="7"/>
      <c r="DMW26" s="7"/>
      <c r="DMX26" s="7"/>
      <c r="DMY26" s="7"/>
      <c r="DMZ26" s="7"/>
      <c r="DNA26" s="7"/>
      <c r="DNB26" s="7"/>
      <c r="DNC26" s="7"/>
      <c r="DND26" s="7"/>
      <c r="DNE26" s="7"/>
      <c r="DNF26" s="7"/>
      <c r="DNG26" s="7"/>
      <c r="DNH26" s="7"/>
      <c r="DNI26" s="7"/>
      <c r="DNJ26" s="7"/>
      <c r="DNK26" s="7"/>
      <c r="DNL26" s="7"/>
      <c r="DNM26" s="7"/>
      <c r="DNN26" s="7"/>
      <c r="DNO26" s="7"/>
      <c r="DNP26" s="7"/>
      <c r="DNQ26" s="7"/>
      <c r="DNR26" s="7"/>
      <c r="DNS26" s="7"/>
      <c r="DNT26" s="7"/>
      <c r="DNU26" s="7"/>
      <c r="DNV26" s="7"/>
      <c r="DNW26" s="7"/>
      <c r="DNX26" s="7"/>
      <c r="DNY26" s="7"/>
      <c r="DNZ26" s="7"/>
      <c r="DOA26" s="7"/>
      <c r="DOB26" s="7"/>
      <c r="DOC26" s="7"/>
      <c r="DOD26" s="7"/>
      <c r="DOE26" s="7"/>
      <c r="DOF26" s="7"/>
      <c r="DOG26" s="7"/>
      <c r="DOH26" s="7"/>
      <c r="DOI26" s="7"/>
      <c r="DOJ26" s="7"/>
      <c r="DOK26" s="7"/>
      <c r="DOL26" s="7"/>
      <c r="DOM26" s="7"/>
      <c r="DON26" s="7"/>
      <c r="DOO26" s="7"/>
      <c r="DOP26" s="7"/>
      <c r="DOQ26" s="7"/>
      <c r="DOR26" s="7"/>
      <c r="DOS26" s="7"/>
      <c r="DOT26" s="7"/>
      <c r="DOU26" s="7"/>
      <c r="DOV26" s="7"/>
      <c r="DOW26" s="7"/>
      <c r="DOX26" s="7"/>
      <c r="DOY26" s="7"/>
      <c r="DOZ26" s="7"/>
      <c r="DPA26" s="7"/>
    </row>
    <row r="27" spans="2:3121" ht="111.75" customHeight="1" x14ac:dyDescent="0.45">
      <c r="B27" s="53" t="s">
        <v>90</v>
      </c>
      <c r="C27" s="392"/>
      <c r="E27" s="129">
        <v>3000000</v>
      </c>
      <c r="F27" s="89"/>
      <c r="G27" s="188"/>
      <c r="H27" s="131"/>
      <c r="I27" s="91">
        <v>0</v>
      </c>
      <c r="J27" s="198"/>
      <c r="K27" s="198"/>
      <c r="L27" s="198"/>
      <c r="M27" s="198"/>
      <c r="N27" s="198"/>
      <c r="O27" s="198"/>
      <c r="P27" s="198"/>
      <c r="Q27" s="45">
        <v>671</v>
      </c>
      <c r="S27" s="46">
        <v>0</v>
      </c>
      <c r="T27" s="79"/>
      <c r="U27" s="353"/>
      <c r="V27" s="190"/>
      <c r="W27" s="46">
        <v>0</v>
      </c>
      <c r="X27" s="191"/>
      <c r="Y27" s="192"/>
      <c r="Z27" s="192"/>
      <c r="AA27" s="192"/>
      <c r="AB27" s="338">
        <f t="shared" si="7"/>
        <v>0</v>
      </c>
      <c r="AC27" s="366"/>
      <c r="AK27" s="199"/>
      <c r="AL27" s="353"/>
      <c r="AM27" s="196"/>
      <c r="AN27" s="196"/>
      <c r="AO27" s="196"/>
      <c r="AQ27" s="196"/>
      <c r="AR27" s="196"/>
      <c r="AS27" s="49">
        <f t="shared" si="6"/>
        <v>0</v>
      </c>
      <c r="AU27" s="366"/>
    </row>
    <row r="28" spans="2:3121" ht="87" customHeight="1" x14ac:dyDescent="0.45">
      <c r="B28" s="53" t="s">
        <v>91</v>
      </c>
      <c r="C28" s="392"/>
      <c r="D28" s="52"/>
      <c r="E28" s="97">
        <v>5000000</v>
      </c>
      <c r="F28" s="98" t="s">
        <v>92</v>
      </c>
      <c r="G28" s="99">
        <v>1659220.2099999997</v>
      </c>
      <c r="H28" s="100" t="s">
        <v>93</v>
      </c>
      <c r="I28" s="101">
        <v>0</v>
      </c>
      <c r="J28" s="141">
        <v>230924.6</v>
      </c>
      <c r="K28" s="141"/>
      <c r="L28" s="141">
        <v>114420.98</v>
      </c>
      <c r="M28" s="141"/>
      <c r="N28" s="141"/>
      <c r="O28" s="141">
        <v>176400</v>
      </c>
      <c r="P28" s="141">
        <v>748101.09</v>
      </c>
      <c r="Q28" s="45">
        <v>683</v>
      </c>
      <c r="R28" s="200"/>
      <c r="S28" s="103">
        <v>1269846.67</v>
      </c>
      <c r="T28" s="142"/>
      <c r="U28" s="353"/>
      <c r="V28" s="190"/>
      <c r="W28" s="276">
        <v>168019.36000000002</v>
      </c>
      <c r="X28" s="68"/>
      <c r="Y28" s="192">
        <v>246821.58000000002</v>
      </c>
      <c r="Z28" s="192"/>
      <c r="AA28" s="192">
        <v>460397.32</v>
      </c>
      <c r="AB28" s="338">
        <f t="shared" si="7"/>
        <v>875238.26</v>
      </c>
      <c r="AC28" s="367"/>
      <c r="AE28" s="68"/>
      <c r="AF28" s="201" t="s">
        <v>94</v>
      </c>
      <c r="AG28" s="201" t="s">
        <v>95</v>
      </c>
      <c r="AH28" s="201" t="s">
        <v>96</v>
      </c>
      <c r="AI28" s="201" t="s">
        <v>97</v>
      </c>
      <c r="AJ28" s="201" t="s">
        <v>98</v>
      </c>
      <c r="AK28" s="193">
        <v>168019.36000000002</v>
      </c>
      <c r="AL28" s="354"/>
      <c r="AM28" s="194">
        <f>+AK28-Y28</f>
        <v>-78802.22</v>
      </c>
      <c r="AN28" s="195"/>
      <c r="AO28" s="196"/>
      <c r="AQ28" s="177">
        <v>47200</v>
      </c>
      <c r="AR28" s="177">
        <v>245333.51</v>
      </c>
      <c r="AS28" s="49">
        <f t="shared" si="6"/>
        <v>292533.51</v>
      </c>
      <c r="AU28" s="367"/>
    </row>
    <row r="29" spans="2:3121" s="86" customFormat="1" ht="18.75" customHeight="1" x14ac:dyDescent="0.45">
      <c r="B29" s="106"/>
      <c r="C29" s="163"/>
      <c r="D29" s="164"/>
      <c r="E29" s="143"/>
      <c r="F29" s="144"/>
      <c r="G29" s="147"/>
      <c r="H29" s="146"/>
      <c r="I29" s="147"/>
      <c r="J29" s="109"/>
      <c r="K29" s="109"/>
      <c r="L29" s="109"/>
      <c r="M29" s="109"/>
      <c r="N29" s="109"/>
      <c r="O29" s="109"/>
      <c r="P29" s="109"/>
      <c r="Q29" s="202"/>
      <c r="R29" s="167"/>
      <c r="S29" s="203"/>
      <c r="T29" s="79"/>
      <c r="U29" s="148"/>
      <c r="V29" s="149"/>
      <c r="W29" s="203"/>
      <c r="X29" s="52"/>
      <c r="Y29" s="82"/>
      <c r="Z29" s="83"/>
      <c r="AA29" s="82"/>
      <c r="AB29" s="84"/>
      <c r="AC29" s="84"/>
      <c r="AE29" s="167"/>
      <c r="AK29" s="87"/>
      <c r="AL29" s="80"/>
      <c r="AM29" s="84"/>
      <c r="AN29" s="84"/>
      <c r="AO29" s="84"/>
      <c r="AQ29" s="84"/>
      <c r="AR29" s="84"/>
      <c r="AS29" s="82"/>
      <c r="AU29" s="84"/>
    </row>
    <row r="30" spans="2:3121" ht="48" customHeight="1" x14ac:dyDescent="0.25">
      <c r="B30" s="384" t="s">
        <v>66</v>
      </c>
      <c r="C30" s="392" t="s">
        <v>99</v>
      </c>
      <c r="D30" s="204" t="s">
        <v>100</v>
      </c>
      <c r="E30" s="205">
        <v>460000</v>
      </c>
      <c r="F30" s="206"/>
      <c r="G30" s="207"/>
      <c r="H30" s="208"/>
      <c r="I30" s="394">
        <v>0</v>
      </c>
      <c r="J30" s="209"/>
      <c r="K30" s="209"/>
      <c r="L30" s="209"/>
      <c r="M30" s="209"/>
      <c r="N30" s="209"/>
      <c r="O30" s="209"/>
      <c r="P30" s="209"/>
      <c r="Q30" s="389">
        <v>222</v>
      </c>
      <c r="R30" s="210" t="s">
        <v>100</v>
      </c>
      <c r="S30" s="46">
        <v>0</v>
      </c>
      <c r="T30" s="211"/>
      <c r="U30" s="352">
        <v>776530</v>
      </c>
      <c r="V30" s="175"/>
      <c r="W30" s="46">
        <v>0</v>
      </c>
      <c r="X30" s="204"/>
      <c r="Y30" s="212"/>
      <c r="Z30" s="212"/>
      <c r="AA30" s="212"/>
      <c r="AB30" s="219">
        <f>+W30+Y30+AA30</f>
        <v>0</v>
      </c>
      <c r="AC30" s="365">
        <f>SUM(AB30:AB49)</f>
        <v>3594649.6000000001</v>
      </c>
      <c r="AE30" s="214" t="s">
        <v>100</v>
      </c>
      <c r="AF30" s="215"/>
      <c r="AG30" s="216">
        <v>16917.63</v>
      </c>
      <c r="AH30" s="217">
        <v>17763.2</v>
      </c>
      <c r="AI30" s="216">
        <v>0</v>
      </c>
      <c r="AJ30" s="217">
        <v>70000</v>
      </c>
      <c r="AK30" s="218"/>
      <c r="AL30" s="352" t="e">
        <f>+#REF!+AK47</f>
        <v>#REF!</v>
      </c>
      <c r="AM30" s="213"/>
      <c r="AN30" s="219"/>
      <c r="AO30" s="219"/>
      <c r="AQ30" s="213"/>
      <c r="AR30" s="213"/>
      <c r="AS30" s="49">
        <f t="shared" ref="AS30:AS49" si="8">+AQ30+AR30</f>
        <v>0</v>
      </c>
      <c r="AU30" s="365">
        <f>+AC30+U30</f>
        <v>4371179.5999999996</v>
      </c>
    </row>
    <row r="31" spans="2:3121" ht="48" customHeight="1" x14ac:dyDescent="0.25">
      <c r="B31" s="384"/>
      <c r="C31" s="392"/>
      <c r="D31" s="204" t="s">
        <v>101</v>
      </c>
      <c r="E31" s="205">
        <v>650000</v>
      </c>
      <c r="F31" s="206"/>
      <c r="G31" s="207"/>
      <c r="H31" s="208"/>
      <c r="I31" s="394"/>
      <c r="J31" s="209"/>
      <c r="K31" s="209"/>
      <c r="L31" s="209"/>
      <c r="M31" s="209"/>
      <c r="N31" s="209"/>
      <c r="O31" s="209"/>
      <c r="P31" s="209"/>
      <c r="Q31" s="390"/>
      <c r="R31" s="210" t="s">
        <v>101</v>
      </c>
      <c r="S31" s="46"/>
      <c r="T31" s="209"/>
      <c r="U31" s="353"/>
      <c r="V31" s="175"/>
      <c r="W31" s="46">
        <v>0</v>
      </c>
      <c r="X31" s="204"/>
      <c r="Y31" s="220"/>
      <c r="Z31" s="220"/>
      <c r="AA31" s="220"/>
      <c r="AB31" s="219">
        <f t="shared" ref="AB31:AB49" si="9">+W31+Y31+AA31</f>
        <v>0</v>
      </c>
      <c r="AC31" s="366"/>
      <c r="AE31" s="214" t="s">
        <v>101</v>
      </c>
      <c r="AF31" s="215"/>
      <c r="AG31" s="216"/>
      <c r="AH31" s="217"/>
      <c r="AI31" s="216"/>
      <c r="AJ31" s="217"/>
      <c r="AK31" s="222"/>
      <c r="AL31" s="353"/>
      <c r="AM31" s="221"/>
      <c r="AN31" s="223"/>
      <c r="AO31" s="223"/>
      <c r="AQ31" s="221"/>
      <c r="AR31" s="221"/>
      <c r="AS31" s="49">
        <f t="shared" si="8"/>
        <v>0</v>
      </c>
      <c r="AU31" s="366"/>
    </row>
    <row r="32" spans="2:3121" ht="48" customHeight="1" x14ac:dyDescent="0.25">
      <c r="B32" s="384"/>
      <c r="C32" s="392"/>
      <c r="D32" s="204" t="s">
        <v>102</v>
      </c>
      <c r="E32" s="205">
        <v>490000</v>
      </c>
      <c r="F32" s="206"/>
      <c r="G32" s="207"/>
      <c r="H32" s="208"/>
      <c r="I32" s="394"/>
      <c r="J32" s="209"/>
      <c r="K32" s="209"/>
      <c r="L32" s="209"/>
      <c r="M32" s="209"/>
      <c r="N32" s="209"/>
      <c r="O32" s="209"/>
      <c r="P32" s="209"/>
      <c r="Q32" s="390"/>
      <c r="R32" s="210" t="s">
        <v>102</v>
      </c>
      <c r="S32" s="46"/>
      <c r="T32" s="209"/>
      <c r="U32" s="353"/>
      <c r="V32" s="175"/>
      <c r="W32" s="46">
        <v>2137.6</v>
      </c>
      <c r="X32" s="204"/>
      <c r="Y32" s="212"/>
      <c r="Z32" s="212"/>
      <c r="AA32" s="322">
        <v>0</v>
      </c>
      <c r="AB32" s="219">
        <f t="shared" si="9"/>
        <v>2137.6</v>
      </c>
      <c r="AC32" s="366"/>
      <c r="AE32" s="214" t="s">
        <v>102</v>
      </c>
      <c r="AF32" s="215"/>
      <c r="AG32" s="216"/>
      <c r="AH32" s="217"/>
      <c r="AI32" s="216"/>
      <c r="AJ32" s="217"/>
      <c r="AK32" s="218"/>
      <c r="AL32" s="353"/>
      <c r="AM32" s="224"/>
      <c r="AN32" s="225"/>
      <c r="AO32" s="225"/>
      <c r="AQ32" s="224"/>
      <c r="AR32" s="224"/>
      <c r="AS32" s="49">
        <f t="shared" si="8"/>
        <v>0</v>
      </c>
      <c r="AU32" s="366"/>
    </row>
    <row r="33" spans="2:47" ht="48" customHeight="1" x14ac:dyDescent="0.25">
      <c r="B33" s="384"/>
      <c r="C33" s="392"/>
      <c r="D33" s="204" t="s">
        <v>103</v>
      </c>
      <c r="E33" s="205">
        <v>400000</v>
      </c>
      <c r="F33" s="206"/>
      <c r="G33" s="207"/>
      <c r="H33" s="208"/>
      <c r="I33" s="394"/>
      <c r="J33" s="209"/>
      <c r="K33" s="209"/>
      <c r="L33" s="209"/>
      <c r="M33" s="209"/>
      <c r="N33" s="209"/>
      <c r="O33" s="209"/>
      <c r="P33" s="209"/>
      <c r="Q33" s="391"/>
      <c r="R33" s="210" t="s">
        <v>103</v>
      </c>
      <c r="S33" s="46"/>
      <c r="T33" s="209"/>
      <c r="U33" s="353"/>
      <c r="V33" s="175"/>
      <c r="W33" s="46">
        <v>0</v>
      </c>
      <c r="X33" s="204"/>
      <c r="Y33" s="212"/>
      <c r="Z33" s="212"/>
      <c r="AA33" s="212"/>
      <c r="AB33" s="219">
        <f t="shared" si="9"/>
        <v>0</v>
      </c>
      <c r="AC33" s="366"/>
      <c r="AE33" s="214"/>
      <c r="AF33" s="215"/>
      <c r="AG33" s="216"/>
      <c r="AH33" s="217"/>
      <c r="AI33" s="216"/>
      <c r="AJ33" s="217"/>
      <c r="AK33" s="218"/>
      <c r="AL33" s="353"/>
      <c r="AM33" s="213"/>
      <c r="AN33" s="219"/>
      <c r="AO33" s="219"/>
      <c r="AQ33" s="213"/>
      <c r="AR33" s="213"/>
      <c r="AS33" s="49">
        <f t="shared" si="8"/>
        <v>0</v>
      </c>
      <c r="AU33" s="366"/>
    </row>
    <row r="34" spans="2:47" ht="35.25" customHeight="1" x14ac:dyDescent="0.25">
      <c r="B34" s="384" t="s">
        <v>104</v>
      </c>
      <c r="C34" s="392"/>
      <c r="D34" s="204" t="s">
        <v>100</v>
      </c>
      <c r="E34" s="226">
        <v>2300000</v>
      </c>
      <c r="F34" s="54">
        <v>43228</v>
      </c>
      <c r="G34" s="227"/>
      <c r="H34" s="208">
        <v>1</v>
      </c>
      <c r="I34" s="394"/>
      <c r="J34" s="209"/>
      <c r="K34" s="209"/>
      <c r="L34" s="209"/>
      <c r="M34" s="209"/>
      <c r="N34" s="209"/>
      <c r="O34" s="209"/>
      <c r="P34" s="136">
        <v>776530</v>
      </c>
      <c r="Q34" s="385">
        <v>462</v>
      </c>
      <c r="R34" s="204" t="s">
        <v>100</v>
      </c>
      <c r="S34" s="46">
        <v>655140</v>
      </c>
      <c r="T34" s="209"/>
      <c r="U34" s="353"/>
      <c r="V34" s="175"/>
      <c r="W34" s="46">
        <v>196176</v>
      </c>
      <c r="X34" s="204"/>
      <c r="Y34" s="212">
        <v>784704</v>
      </c>
      <c r="Z34" s="212"/>
      <c r="AA34" s="212"/>
      <c r="AB34" s="219">
        <f t="shared" si="9"/>
        <v>980880</v>
      </c>
      <c r="AC34" s="366"/>
      <c r="AE34" s="204" t="s">
        <v>100</v>
      </c>
      <c r="AF34" s="215"/>
      <c r="AG34" s="216">
        <v>238339.20000000001</v>
      </c>
      <c r="AH34" s="229">
        <v>0</v>
      </c>
      <c r="AI34" s="216">
        <v>0</v>
      </c>
      <c r="AJ34" s="229"/>
      <c r="AK34" s="218"/>
      <c r="AL34" s="353"/>
      <c r="AM34" s="228"/>
      <c r="AN34" s="228"/>
      <c r="AO34" s="228"/>
      <c r="AQ34" s="228"/>
      <c r="AR34" s="228"/>
      <c r="AS34" s="49">
        <f t="shared" si="8"/>
        <v>0</v>
      </c>
      <c r="AU34" s="366"/>
    </row>
    <row r="35" spans="2:47" ht="35.25" customHeight="1" x14ac:dyDescent="0.25">
      <c r="B35" s="384"/>
      <c r="C35" s="392"/>
      <c r="D35" s="204" t="s">
        <v>101</v>
      </c>
      <c r="E35" s="226">
        <v>3000000</v>
      </c>
      <c r="F35" s="54"/>
      <c r="G35" s="227"/>
      <c r="H35" s="208"/>
      <c r="I35" s="394"/>
      <c r="J35" s="209"/>
      <c r="K35" s="209"/>
      <c r="L35" s="209"/>
      <c r="M35" s="209"/>
      <c r="N35" s="209"/>
      <c r="O35" s="209"/>
      <c r="P35" s="136"/>
      <c r="Q35" s="386"/>
      <c r="R35" s="204" t="s">
        <v>101</v>
      </c>
      <c r="S35" s="46"/>
      <c r="T35" s="209"/>
      <c r="U35" s="353"/>
      <c r="V35" s="175"/>
      <c r="W35" s="46">
        <v>0</v>
      </c>
      <c r="X35" s="204"/>
      <c r="Y35" s="212"/>
      <c r="Z35" s="212"/>
      <c r="AA35" s="212"/>
      <c r="AB35" s="219">
        <f t="shared" si="9"/>
        <v>0</v>
      </c>
      <c r="AC35" s="366"/>
      <c r="AE35" s="204" t="s">
        <v>101</v>
      </c>
      <c r="AF35" s="215"/>
      <c r="AG35" s="216"/>
      <c r="AH35" s="229"/>
      <c r="AI35" s="216"/>
      <c r="AJ35" s="229"/>
      <c r="AK35" s="218"/>
      <c r="AL35" s="353"/>
      <c r="AM35" s="228"/>
      <c r="AN35" s="228"/>
      <c r="AO35" s="228"/>
      <c r="AQ35" s="228"/>
      <c r="AR35" s="228"/>
      <c r="AS35" s="49">
        <f t="shared" si="8"/>
        <v>0</v>
      </c>
      <c r="AU35" s="366"/>
    </row>
    <row r="36" spans="2:47" ht="35.25" customHeight="1" x14ac:dyDescent="0.25">
      <c r="B36" s="384"/>
      <c r="C36" s="392"/>
      <c r="D36" s="204" t="s">
        <v>102</v>
      </c>
      <c r="E36" s="226">
        <v>2700000</v>
      </c>
      <c r="F36" s="54"/>
      <c r="G36" s="227"/>
      <c r="H36" s="208"/>
      <c r="I36" s="394"/>
      <c r="J36" s="209"/>
      <c r="K36" s="209"/>
      <c r="L36" s="209"/>
      <c r="M36" s="209"/>
      <c r="N36" s="209"/>
      <c r="O36" s="209"/>
      <c r="P36" s="136"/>
      <c r="Q36" s="386"/>
      <c r="R36" s="204" t="s">
        <v>102</v>
      </c>
      <c r="S36" s="46">
        <v>121390</v>
      </c>
      <c r="T36" s="209"/>
      <c r="U36" s="353"/>
      <c r="V36" s="175"/>
      <c r="W36" s="46">
        <v>1800683.4</v>
      </c>
      <c r="X36" s="204"/>
      <c r="Y36" s="212">
        <v>193281.6</v>
      </c>
      <c r="Z36" s="212"/>
      <c r="AA36" s="322">
        <v>0</v>
      </c>
      <c r="AB36" s="219">
        <f t="shared" si="9"/>
        <v>1993965</v>
      </c>
      <c r="AC36" s="366"/>
      <c r="AE36" s="204" t="s">
        <v>102</v>
      </c>
      <c r="AF36" s="215"/>
      <c r="AG36" s="216"/>
      <c r="AH36" s="229"/>
      <c r="AI36" s="216"/>
      <c r="AJ36" s="229"/>
      <c r="AK36" s="218"/>
      <c r="AL36" s="353"/>
      <c r="AM36" s="230"/>
      <c r="AN36" s="230"/>
      <c r="AO36" s="230"/>
      <c r="AQ36" s="230"/>
      <c r="AR36" s="230"/>
      <c r="AS36" s="49">
        <f t="shared" si="8"/>
        <v>0</v>
      </c>
      <c r="AU36" s="366"/>
    </row>
    <row r="37" spans="2:47" ht="35.25" customHeight="1" x14ac:dyDescent="0.25">
      <c r="B37" s="384"/>
      <c r="C37" s="392"/>
      <c r="D37" s="204" t="s">
        <v>103</v>
      </c>
      <c r="E37" s="231">
        <v>2000000</v>
      </c>
      <c r="F37" s="54"/>
      <c r="G37" s="227"/>
      <c r="H37" s="208"/>
      <c r="I37" s="394"/>
      <c r="J37" s="209"/>
      <c r="K37" s="209"/>
      <c r="L37" s="209"/>
      <c r="M37" s="209"/>
      <c r="N37" s="209"/>
      <c r="O37" s="209"/>
      <c r="P37" s="136"/>
      <c r="Q37" s="387"/>
      <c r="R37" s="204" t="s">
        <v>103</v>
      </c>
      <c r="S37" s="46"/>
      <c r="T37" s="209"/>
      <c r="U37" s="353"/>
      <c r="V37" s="175"/>
      <c r="W37" s="46">
        <v>0</v>
      </c>
      <c r="X37" s="204"/>
      <c r="Y37" s="212"/>
      <c r="Z37" s="212"/>
      <c r="AA37" s="212"/>
      <c r="AB37" s="219">
        <f t="shared" si="9"/>
        <v>0</v>
      </c>
      <c r="AC37" s="366"/>
      <c r="AE37" s="204"/>
      <c r="AF37" s="215"/>
      <c r="AG37" s="216"/>
      <c r="AH37" s="229"/>
      <c r="AI37" s="216"/>
      <c r="AJ37" s="229"/>
      <c r="AK37" s="218"/>
      <c r="AL37" s="353"/>
      <c r="AM37" s="228"/>
      <c r="AN37" s="228"/>
      <c r="AO37" s="228"/>
      <c r="AQ37" s="228"/>
      <c r="AR37" s="228"/>
      <c r="AS37" s="49">
        <f t="shared" si="8"/>
        <v>0</v>
      </c>
      <c r="AU37" s="366"/>
    </row>
    <row r="38" spans="2:47" ht="35.25" customHeight="1" x14ac:dyDescent="0.25">
      <c r="B38" s="388" t="s">
        <v>105</v>
      </c>
      <c r="C38" s="392"/>
      <c r="D38" s="204" t="s">
        <v>100</v>
      </c>
      <c r="E38" s="205">
        <v>690000</v>
      </c>
      <c r="F38" s="206"/>
      <c r="G38" s="207"/>
      <c r="H38" s="208"/>
      <c r="I38" s="394"/>
      <c r="J38" s="209"/>
      <c r="K38" s="209"/>
      <c r="L38" s="209"/>
      <c r="M38" s="209"/>
      <c r="N38" s="209"/>
      <c r="O38" s="209"/>
      <c r="P38" s="209"/>
      <c r="Q38" s="389">
        <v>463</v>
      </c>
      <c r="R38" s="210" t="s">
        <v>100</v>
      </c>
      <c r="S38" s="46">
        <v>0</v>
      </c>
      <c r="T38" s="209"/>
      <c r="U38" s="353"/>
      <c r="V38" s="175"/>
      <c r="W38" s="46">
        <v>0</v>
      </c>
      <c r="X38" s="204"/>
      <c r="Y38" s="212"/>
      <c r="Z38" s="212"/>
      <c r="AA38" s="212"/>
      <c r="AB38" s="219">
        <f t="shared" si="9"/>
        <v>0</v>
      </c>
      <c r="AC38" s="366"/>
      <c r="AE38" s="214" t="s">
        <v>100</v>
      </c>
      <c r="AF38" s="215"/>
      <c r="AH38" s="229">
        <v>0</v>
      </c>
      <c r="AI38">
        <v>0</v>
      </c>
      <c r="AJ38" s="229"/>
      <c r="AK38" s="218"/>
      <c r="AL38" s="353"/>
      <c r="AM38" s="213"/>
      <c r="AN38" s="219"/>
      <c r="AO38" s="219"/>
      <c r="AQ38" s="213"/>
      <c r="AR38" s="213"/>
      <c r="AS38" s="49">
        <f t="shared" si="8"/>
        <v>0</v>
      </c>
      <c r="AU38" s="366"/>
    </row>
    <row r="39" spans="2:47" ht="35.25" customHeight="1" x14ac:dyDescent="0.25">
      <c r="B39" s="388"/>
      <c r="C39" s="392"/>
      <c r="D39" s="204" t="s">
        <v>101</v>
      </c>
      <c r="E39" s="232">
        <v>1300000</v>
      </c>
      <c r="F39" s="206"/>
      <c r="G39" s="207"/>
      <c r="H39" s="208"/>
      <c r="I39" s="394"/>
      <c r="J39" s="209"/>
      <c r="K39" s="209"/>
      <c r="L39" s="209"/>
      <c r="M39" s="209"/>
      <c r="N39" s="209"/>
      <c r="O39" s="209"/>
      <c r="P39" s="209"/>
      <c r="Q39" s="390"/>
      <c r="R39" s="210" t="s">
        <v>101</v>
      </c>
      <c r="S39" s="46"/>
      <c r="T39" s="209"/>
      <c r="U39" s="353"/>
      <c r="V39" s="175"/>
      <c r="W39" s="46">
        <v>46168.84</v>
      </c>
      <c r="X39" s="204"/>
      <c r="Y39" s="212"/>
      <c r="Z39" s="212"/>
      <c r="AA39" s="212"/>
      <c r="AB39" s="219">
        <f t="shared" si="9"/>
        <v>46168.84</v>
      </c>
      <c r="AC39" s="366"/>
      <c r="AE39" s="214" t="s">
        <v>101</v>
      </c>
      <c r="AF39" s="215"/>
      <c r="AH39" s="229"/>
      <c r="AJ39" s="229"/>
      <c r="AK39" s="218"/>
      <c r="AL39" s="353"/>
      <c r="AM39" s="213"/>
      <c r="AN39" s="219"/>
      <c r="AO39" s="219"/>
      <c r="AQ39" s="213"/>
      <c r="AR39" s="213"/>
      <c r="AS39" s="49">
        <f t="shared" si="8"/>
        <v>0</v>
      </c>
      <c r="AU39" s="366"/>
    </row>
    <row r="40" spans="2:47" ht="35.25" customHeight="1" x14ac:dyDescent="0.25">
      <c r="B40" s="388"/>
      <c r="C40" s="392"/>
      <c r="D40" s="204" t="s">
        <v>102</v>
      </c>
      <c r="E40" s="232">
        <v>410000</v>
      </c>
      <c r="F40" s="206"/>
      <c r="G40" s="207"/>
      <c r="H40" s="208"/>
      <c r="I40" s="394"/>
      <c r="J40" s="209"/>
      <c r="K40" s="209"/>
      <c r="L40" s="209"/>
      <c r="M40" s="209"/>
      <c r="N40" s="209"/>
      <c r="O40" s="209"/>
      <c r="P40" s="209"/>
      <c r="Q40" s="390"/>
      <c r="R40" s="210" t="s">
        <v>102</v>
      </c>
      <c r="S40" s="46"/>
      <c r="T40" s="209"/>
      <c r="U40" s="353"/>
      <c r="V40" s="175"/>
      <c r="W40" s="46">
        <v>0</v>
      </c>
      <c r="X40" s="204"/>
      <c r="Y40" s="212"/>
      <c r="Z40" s="212"/>
      <c r="AA40" s="322">
        <v>0</v>
      </c>
      <c r="AB40" s="219">
        <f t="shared" si="9"/>
        <v>0</v>
      </c>
      <c r="AC40" s="366"/>
      <c r="AE40" s="214" t="s">
        <v>102</v>
      </c>
      <c r="AF40" s="215"/>
      <c r="AH40" s="229"/>
      <c r="AJ40" s="229"/>
      <c r="AK40" s="218"/>
      <c r="AL40" s="353"/>
      <c r="AM40" s="213"/>
      <c r="AN40" s="219"/>
      <c r="AO40" s="219"/>
      <c r="AQ40" s="213"/>
      <c r="AR40" s="213"/>
      <c r="AS40" s="49">
        <f t="shared" si="8"/>
        <v>0</v>
      </c>
      <c r="AU40" s="366"/>
    </row>
    <row r="41" spans="2:47" ht="35.25" customHeight="1" x14ac:dyDescent="0.25">
      <c r="B41" s="388"/>
      <c r="C41" s="392"/>
      <c r="D41" s="204" t="s">
        <v>103</v>
      </c>
      <c r="E41" s="232">
        <v>600000</v>
      </c>
      <c r="F41" s="206"/>
      <c r="G41" s="207"/>
      <c r="H41" s="208"/>
      <c r="I41" s="394"/>
      <c r="J41" s="209"/>
      <c r="K41" s="209"/>
      <c r="L41" s="209"/>
      <c r="M41" s="209"/>
      <c r="N41" s="209"/>
      <c r="O41" s="209"/>
      <c r="P41" s="209"/>
      <c r="Q41" s="391"/>
      <c r="R41" s="210" t="s">
        <v>103</v>
      </c>
      <c r="S41" s="46"/>
      <c r="T41" s="209"/>
      <c r="U41" s="353"/>
      <c r="V41" s="175"/>
      <c r="W41" s="46">
        <v>0</v>
      </c>
      <c r="X41" s="204"/>
      <c r="Y41" s="212"/>
      <c r="Z41" s="212"/>
      <c r="AA41" s="212"/>
      <c r="AB41" s="219">
        <f t="shared" si="9"/>
        <v>0</v>
      </c>
      <c r="AC41" s="366"/>
      <c r="AE41" s="214"/>
      <c r="AF41" s="215"/>
      <c r="AH41" s="229"/>
      <c r="AJ41" s="229"/>
      <c r="AK41" s="218"/>
      <c r="AL41" s="353"/>
      <c r="AM41" s="213"/>
      <c r="AN41" s="219"/>
      <c r="AO41" s="219"/>
      <c r="AQ41" s="213"/>
      <c r="AR41" s="213"/>
      <c r="AS41" s="49">
        <f t="shared" si="8"/>
        <v>0</v>
      </c>
      <c r="AU41" s="366"/>
    </row>
    <row r="42" spans="2:47" ht="35.25" customHeight="1" x14ac:dyDescent="0.25">
      <c r="B42" s="384" t="s">
        <v>106</v>
      </c>
      <c r="C42" s="392"/>
      <c r="D42" s="204" t="s">
        <v>100</v>
      </c>
      <c r="E42" s="226">
        <v>690000</v>
      </c>
      <c r="F42" s="206"/>
      <c r="G42" s="207"/>
      <c r="H42" s="208"/>
      <c r="I42" s="394"/>
      <c r="J42" s="209"/>
      <c r="K42" s="209"/>
      <c r="L42" s="209"/>
      <c r="M42" s="209"/>
      <c r="N42" s="209"/>
      <c r="O42" s="209"/>
      <c r="P42" s="209"/>
      <c r="Q42" s="385">
        <v>464</v>
      </c>
      <c r="R42" s="204" t="s">
        <v>100</v>
      </c>
      <c r="S42" s="46">
        <v>0</v>
      </c>
      <c r="T42" s="209"/>
      <c r="U42" s="353"/>
      <c r="V42" s="175"/>
      <c r="W42" s="46">
        <v>0</v>
      </c>
      <c r="X42" s="204"/>
      <c r="Y42" s="212"/>
      <c r="Z42" s="212"/>
      <c r="AA42" s="212"/>
      <c r="AB42" s="219">
        <f t="shared" si="9"/>
        <v>0</v>
      </c>
      <c r="AC42" s="366"/>
      <c r="AE42" s="204" t="s">
        <v>100</v>
      </c>
      <c r="AF42" s="215"/>
      <c r="AG42" s="216">
        <v>26418</v>
      </c>
      <c r="AH42" s="217">
        <v>21169.040000000001</v>
      </c>
      <c r="AI42" s="216">
        <v>50000</v>
      </c>
      <c r="AJ42" s="217"/>
      <c r="AK42" s="218"/>
      <c r="AL42" s="353"/>
      <c r="AM42" s="228"/>
      <c r="AN42" s="228"/>
      <c r="AO42" s="228"/>
      <c r="AQ42" s="228"/>
      <c r="AR42" s="228"/>
      <c r="AS42" s="49">
        <f t="shared" si="8"/>
        <v>0</v>
      </c>
      <c r="AU42" s="366"/>
    </row>
    <row r="43" spans="2:47" ht="35.25" customHeight="1" x14ac:dyDescent="0.25">
      <c r="B43" s="384"/>
      <c r="C43" s="392"/>
      <c r="D43" s="204" t="s">
        <v>101</v>
      </c>
      <c r="E43" s="226">
        <v>500000</v>
      </c>
      <c r="F43" s="206"/>
      <c r="G43" s="207"/>
      <c r="H43" s="208"/>
      <c r="I43" s="394"/>
      <c r="J43" s="209"/>
      <c r="K43" s="209"/>
      <c r="L43" s="209"/>
      <c r="M43" s="209"/>
      <c r="N43" s="209"/>
      <c r="O43" s="209"/>
      <c r="P43" s="209"/>
      <c r="Q43" s="386"/>
      <c r="R43" s="204" t="s">
        <v>101</v>
      </c>
      <c r="S43" s="46"/>
      <c r="T43" s="209"/>
      <c r="U43" s="353"/>
      <c r="V43" s="175"/>
      <c r="W43" s="46">
        <v>0</v>
      </c>
      <c r="X43" s="204"/>
      <c r="Y43" s="220"/>
      <c r="Z43" s="220"/>
      <c r="AA43" s="326">
        <v>1122</v>
      </c>
      <c r="AB43" s="219">
        <f t="shared" si="9"/>
        <v>1122</v>
      </c>
      <c r="AC43" s="366"/>
      <c r="AE43" s="204" t="s">
        <v>101</v>
      </c>
      <c r="AF43" s="215"/>
      <c r="AG43" s="216"/>
      <c r="AH43" s="217"/>
      <c r="AI43" s="216"/>
      <c r="AJ43" s="217"/>
      <c r="AK43" s="218"/>
      <c r="AL43" s="353"/>
      <c r="AM43" s="194">
        <f>+AK43-Y43</f>
        <v>0</v>
      </c>
      <c r="AN43" s="234"/>
      <c r="AO43" s="233"/>
      <c r="AQ43" s="177"/>
      <c r="AR43" s="177"/>
      <c r="AS43" s="49">
        <f t="shared" si="8"/>
        <v>0</v>
      </c>
      <c r="AU43" s="366"/>
    </row>
    <row r="44" spans="2:47" ht="35.25" customHeight="1" x14ac:dyDescent="0.25">
      <c r="B44" s="384"/>
      <c r="C44" s="392"/>
      <c r="D44" s="204" t="s">
        <v>102</v>
      </c>
      <c r="E44" s="226">
        <v>1210000</v>
      </c>
      <c r="F44" s="206"/>
      <c r="G44" s="207"/>
      <c r="H44" s="208"/>
      <c r="I44" s="394"/>
      <c r="J44" s="209"/>
      <c r="K44" s="209"/>
      <c r="L44" s="209"/>
      <c r="M44" s="209"/>
      <c r="N44" s="209"/>
      <c r="O44" s="209"/>
      <c r="P44" s="209"/>
      <c r="Q44" s="386"/>
      <c r="R44" s="204" t="s">
        <v>102</v>
      </c>
      <c r="S44" s="46"/>
      <c r="T44" s="209"/>
      <c r="U44" s="353"/>
      <c r="V44" s="175"/>
      <c r="W44" s="46">
        <v>4580.47</v>
      </c>
      <c r="X44" s="204"/>
      <c r="Y44" s="212"/>
      <c r="Z44" s="212"/>
      <c r="AA44" s="322">
        <v>0</v>
      </c>
      <c r="AB44" s="219">
        <f t="shared" si="9"/>
        <v>4580.47</v>
      </c>
      <c r="AC44" s="366"/>
      <c r="AE44" s="204" t="s">
        <v>102</v>
      </c>
      <c r="AF44" s="215"/>
      <c r="AG44" s="216"/>
      <c r="AH44" s="217"/>
      <c r="AI44" s="216"/>
      <c r="AJ44" s="217"/>
      <c r="AK44" s="218"/>
      <c r="AL44" s="353"/>
      <c r="AM44" s="230"/>
      <c r="AN44" s="230"/>
      <c r="AO44" s="230"/>
      <c r="AQ44" s="230"/>
      <c r="AR44" s="230"/>
      <c r="AS44" s="49">
        <f t="shared" si="8"/>
        <v>0</v>
      </c>
      <c r="AU44" s="366"/>
    </row>
    <row r="45" spans="2:47" ht="35.25" customHeight="1" x14ac:dyDescent="0.25">
      <c r="B45" s="384"/>
      <c r="C45" s="392"/>
      <c r="D45" s="204" t="s">
        <v>103</v>
      </c>
      <c r="E45" s="235">
        <v>600000</v>
      </c>
      <c r="F45" s="206"/>
      <c r="G45" s="207"/>
      <c r="H45" s="208"/>
      <c r="I45" s="394"/>
      <c r="J45" s="209"/>
      <c r="K45" s="209"/>
      <c r="L45" s="209"/>
      <c r="M45" s="209"/>
      <c r="N45" s="209"/>
      <c r="O45" s="209"/>
      <c r="P45" s="209"/>
      <c r="Q45" s="387"/>
      <c r="R45" s="204" t="s">
        <v>103</v>
      </c>
      <c r="S45" s="46"/>
      <c r="T45" s="209"/>
      <c r="U45" s="353"/>
      <c r="V45" s="175"/>
      <c r="W45" s="46">
        <v>0</v>
      </c>
      <c r="X45" s="204"/>
      <c r="Y45" s="212"/>
      <c r="Z45" s="212"/>
      <c r="AA45" s="212"/>
      <c r="AB45" s="219">
        <f t="shared" si="9"/>
        <v>0</v>
      </c>
      <c r="AC45" s="366"/>
      <c r="AE45" s="204"/>
      <c r="AF45" s="215"/>
      <c r="AG45" s="216"/>
      <c r="AH45" s="217"/>
      <c r="AI45" s="216"/>
      <c r="AJ45" s="217"/>
      <c r="AK45" s="218"/>
      <c r="AL45" s="353"/>
      <c r="AM45" s="228"/>
      <c r="AN45" s="228"/>
      <c r="AO45" s="228"/>
      <c r="AQ45" s="228"/>
      <c r="AR45" s="228"/>
      <c r="AS45" s="49">
        <f t="shared" si="8"/>
        <v>0</v>
      </c>
      <c r="AU45" s="366"/>
    </row>
    <row r="46" spans="2:47" ht="35.25" customHeight="1" x14ac:dyDescent="0.25">
      <c r="B46" s="384" t="s">
        <v>107</v>
      </c>
      <c r="C46" s="392"/>
      <c r="D46" s="204" t="s">
        <v>100</v>
      </c>
      <c r="E46" s="232">
        <v>1150000</v>
      </c>
      <c r="F46" s="29"/>
      <c r="G46" s="37"/>
      <c r="H46" s="236"/>
      <c r="I46" s="394"/>
      <c r="J46" s="21"/>
      <c r="K46" s="21"/>
      <c r="L46" s="21"/>
      <c r="M46" s="21"/>
      <c r="N46" s="21"/>
      <c r="O46" s="21"/>
      <c r="P46" s="21"/>
      <c r="Q46" s="389">
        <v>671</v>
      </c>
      <c r="R46" s="210" t="s">
        <v>100</v>
      </c>
      <c r="S46" s="46">
        <v>0</v>
      </c>
      <c r="T46" s="21"/>
      <c r="U46" s="353"/>
      <c r="V46" s="175"/>
      <c r="W46" s="46">
        <v>0</v>
      </c>
      <c r="X46" s="204"/>
      <c r="Y46" s="212"/>
      <c r="Z46" s="212"/>
      <c r="AA46" s="212"/>
      <c r="AB46" s="219">
        <f t="shared" si="9"/>
        <v>0</v>
      </c>
      <c r="AC46" s="366"/>
      <c r="AE46" s="214" t="s">
        <v>100</v>
      </c>
      <c r="AF46" s="215"/>
      <c r="AG46" s="216">
        <v>37978.83</v>
      </c>
      <c r="AH46" s="217">
        <v>516193.27</v>
      </c>
      <c r="AI46" s="216">
        <v>30000</v>
      </c>
      <c r="AJ46" s="217"/>
      <c r="AK46" s="218"/>
      <c r="AL46" s="353"/>
      <c r="AM46" s="213"/>
      <c r="AN46" s="219"/>
      <c r="AO46" s="219"/>
      <c r="AQ46" s="213"/>
      <c r="AR46" s="213"/>
      <c r="AS46" s="49">
        <f t="shared" si="8"/>
        <v>0</v>
      </c>
      <c r="AU46" s="366"/>
    </row>
    <row r="47" spans="2:47" ht="35.25" customHeight="1" x14ac:dyDescent="0.25">
      <c r="B47" s="384"/>
      <c r="C47" s="392"/>
      <c r="D47" s="204" t="s">
        <v>101</v>
      </c>
      <c r="E47" s="205">
        <v>1450000</v>
      </c>
      <c r="F47" s="29"/>
      <c r="G47" s="37"/>
      <c r="H47" s="236"/>
      <c r="I47" s="91"/>
      <c r="J47" s="21"/>
      <c r="K47" s="21"/>
      <c r="L47" s="21"/>
      <c r="M47" s="21"/>
      <c r="N47" s="21"/>
      <c r="O47" s="21"/>
      <c r="P47" s="21"/>
      <c r="Q47" s="390"/>
      <c r="R47" s="210" t="s">
        <v>101</v>
      </c>
      <c r="S47" s="46"/>
      <c r="T47" s="21"/>
      <c r="U47" s="353"/>
      <c r="V47" s="175"/>
      <c r="W47" s="46">
        <v>368156.81</v>
      </c>
      <c r="X47" s="204"/>
      <c r="Y47" s="220"/>
      <c r="Z47" s="220"/>
      <c r="AA47" s="333">
        <v>174869.82</v>
      </c>
      <c r="AB47" s="219">
        <f t="shared" si="9"/>
        <v>543026.63</v>
      </c>
      <c r="AC47" s="366"/>
      <c r="AE47" s="214" t="s">
        <v>101</v>
      </c>
      <c r="AF47" s="215"/>
      <c r="AG47" s="216"/>
      <c r="AH47" s="217"/>
      <c r="AI47" s="216"/>
      <c r="AJ47" s="217"/>
      <c r="AK47" s="237">
        <v>351662.41</v>
      </c>
      <c r="AL47" s="353"/>
      <c r="AM47" s="194">
        <f>+AK47-Y47</f>
        <v>351662.41</v>
      </c>
      <c r="AN47" s="234"/>
      <c r="AO47" s="223"/>
      <c r="AQ47" s="213"/>
      <c r="AR47" s="213"/>
      <c r="AS47" s="49">
        <f t="shared" si="8"/>
        <v>0</v>
      </c>
      <c r="AU47" s="366"/>
    </row>
    <row r="48" spans="2:47" ht="35.25" customHeight="1" x14ac:dyDescent="0.25">
      <c r="B48" s="384"/>
      <c r="C48" s="392"/>
      <c r="D48" s="204" t="s">
        <v>102</v>
      </c>
      <c r="E48" s="205">
        <v>1400000</v>
      </c>
      <c r="F48" s="29"/>
      <c r="G48" s="37"/>
      <c r="H48" s="236"/>
      <c r="I48" s="91"/>
      <c r="J48" s="21"/>
      <c r="K48" s="21"/>
      <c r="L48" s="21"/>
      <c r="M48" s="21"/>
      <c r="N48" s="21"/>
      <c r="O48" s="21"/>
      <c r="P48" s="21"/>
      <c r="Q48" s="390"/>
      <c r="R48" s="210" t="s">
        <v>102</v>
      </c>
      <c r="S48" s="46"/>
      <c r="T48" s="21"/>
      <c r="U48" s="353"/>
      <c r="V48" s="175"/>
      <c r="W48" s="46">
        <v>22769.06</v>
      </c>
      <c r="X48" s="204"/>
      <c r="Y48" s="212"/>
      <c r="Z48" s="212"/>
      <c r="AA48" s="322">
        <v>0</v>
      </c>
      <c r="AB48" s="219">
        <f t="shared" si="9"/>
        <v>22769.06</v>
      </c>
      <c r="AC48" s="366"/>
      <c r="AE48" s="214" t="s">
        <v>102</v>
      </c>
      <c r="AF48" s="215"/>
      <c r="AG48" s="216"/>
      <c r="AH48" s="217"/>
      <c r="AI48" s="216"/>
      <c r="AJ48" s="217"/>
      <c r="AK48" s="218"/>
      <c r="AL48" s="353"/>
      <c r="AM48" s="224"/>
      <c r="AN48" s="225"/>
      <c r="AO48" s="225"/>
      <c r="AQ48" s="224"/>
      <c r="AR48" s="224"/>
      <c r="AS48" s="49">
        <f t="shared" si="8"/>
        <v>0</v>
      </c>
      <c r="AU48" s="366"/>
    </row>
    <row r="49" spans="2:3445" ht="35.25" customHeight="1" x14ac:dyDescent="0.25">
      <c r="B49" s="384"/>
      <c r="C49" s="393"/>
      <c r="D49" s="204" t="s">
        <v>103</v>
      </c>
      <c r="E49" s="232">
        <v>1000000</v>
      </c>
      <c r="F49" s="238"/>
      <c r="G49" s="239"/>
      <c r="H49" s="240"/>
      <c r="I49" s="122"/>
      <c r="J49" s="241"/>
      <c r="K49" s="241"/>
      <c r="L49" s="241"/>
      <c r="M49" s="241"/>
      <c r="N49" s="241"/>
      <c r="O49" s="241"/>
      <c r="P49" s="241"/>
      <c r="Q49" s="391"/>
      <c r="R49" s="210" t="s">
        <v>103</v>
      </c>
      <c r="S49" s="126"/>
      <c r="T49" s="241"/>
      <c r="U49" s="354"/>
      <c r="V49" s="175"/>
      <c r="W49" s="279">
        <v>0</v>
      </c>
      <c r="X49" s="204"/>
      <c r="Y49" s="212"/>
      <c r="Z49" s="212"/>
      <c r="AA49" s="212"/>
      <c r="AB49" s="219">
        <f t="shared" si="9"/>
        <v>0</v>
      </c>
      <c r="AC49" s="367"/>
      <c r="AE49" s="242"/>
      <c r="AF49" s="215"/>
      <c r="AG49" s="216"/>
      <c r="AH49" s="217"/>
      <c r="AI49" s="216"/>
      <c r="AJ49" s="217"/>
      <c r="AK49" s="218"/>
      <c r="AL49" s="354"/>
      <c r="AM49" s="213"/>
      <c r="AN49" s="219"/>
      <c r="AO49" s="219"/>
      <c r="AQ49" s="213"/>
      <c r="AR49" s="213"/>
      <c r="AS49" s="49">
        <f t="shared" si="8"/>
        <v>0</v>
      </c>
      <c r="AU49" s="367"/>
    </row>
    <row r="50" spans="2:3445" s="86" customFormat="1" ht="14.25" customHeight="1" x14ac:dyDescent="0.45">
      <c r="B50" s="106"/>
      <c r="C50" s="243"/>
      <c r="D50" s="186"/>
      <c r="E50" s="244"/>
      <c r="F50" s="245"/>
      <c r="G50" s="246"/>
      <c r="H50" s="247"/>
      <c r="I50" s="246"/>
      <c r="J50" s="248"/>
      <c r="K50" s="248"/>
      <c r="L50" s="248"/>
      <c r="M50" s="248"/>
      <c r="N50" s="248"/>
      <c r="O50" s="248"/>
      <c r="P50" s="248"/>
      <c r="Q50" s="183"/>
      <c r="R50" s="186"/>
      <c r="S50" s="249"/>
      <c r="T50" s="127"/>
      <c r="U50" s="250"/>
      <c r="V50" s="251"/>
      <c r="W50" s="249"/>
      <c r="X50" s="68"/>
      <c r="Y50" s="252"/>
      <c r="Z50" s="253"/>
      <c r="AA50" s="252"/>
      <c r="AB50" s="254"/>
      <c r="AC50" s="254"/>
      <c r="AE50" s="186"/>
      <c r="AF50" s="7"/>
      <c r="AG50" s="7"/>
      <c r="AH50" s="7"/>
      <c r="AI50" s="7"/>
      <c r="AJ50" s="7"/>
      <c r="AK50" s="254"/>
      <c r="AL50" s="250"/>
      <c r="AM50" s="254"/>
      <c r="AN50" s="254"/>
      <c r="AO50" s="254"/>
      <c r="AP50" s="7"/>
      <c r="AQ50" s="254"/>
      <c r="AR50" s="254"/>
      <c r="AS50" s="252"/>
      <c r="AT50" s="7"/>
      <c r="AU50" s="254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  <c r="IU50" s="7"/>
      <c r="IV50" s="7"/>
      <c r="IW50" s="7"/>
      <c r="IX50" s="7"/>
      <c r="IY50" s="7"/>
      <c r="IZ50" s="7"/>
      <c r="JA50" s="7"/>
      <c r="JB50" s="7"/>
      <c r="JC50" s="7"/>
      <c r="JD50" s="7"/>
      <c r="JE50" s="7"/>
      <c r="JF50" s="7"/>
      <c r="JG50" s="7"/>
      <c r="JH50" s="7"/>
      <c r="JI50" s="7"/>
      <c r="JJ50" s="7"/>
      <c r="JK50" s="7"/>
      <c r="JL50" s="7"/>
      <c r="JM50" s="7"/>
      <c r="JN50" s="7"/>
      <c r="JO50" s="7"/>
      <c r="JP50" s="7"/>
      <c r="JQ50" s="7"/>
      <c r="JR50" s="7"/>
      <c r="JS50" s="7"/>
      <c r="JT50" s="7"/>
      <c r="JU50" s="7"/>
      <c r="JV50" s="7"/>
      <c r="JW50" s="7"/>
      <c r="JX50" s="7"/>
      <c r="JY50" s="7"/>
      <c r="JZ50" s="7"/>
      <c r="KA50" s="7"/>
      <c r="KB50" s="7"/>
      <c r="KC50" s="7"/>
      <c r="KD50" s="7"/>
      <c r="KE50" s="7"/>
      <c r="KF50" s="7"/>
      <c r="KG50" s="7"/>
      <c r="KH50" s="7"/>
      <c r="KI50" s="7"/>
      <c r="KJ50" s="7"/>
      <c r="KK50" s="7"/>
      <c r="KL50" s="7"/>
      <c r="KM50" s="7"/>
      <c r="KN50" s="7"/>
      <c r="KO50" s="7"/>
      <c r="KP50" s="7"/>
      <c r="KQ50" s="7"/>
      <c r="KR50" s="7"/>
      <c r="KS50" s="7"/>
      <c r="KT50" s="7"/>
      <c r="KU50" s="7"/>
      <c r="KV50" s="7"/>
      <c r="KW50" s="7"/>
      <c r="KX50" s="7"/>
      <c r="KY50" s="7"/>
      <c r="KZ50" s="7"/>
      <c r="LA50" s="7"/>
      <c r="LB50" s="7"/>
      <c r="LC50" s="7"/>
      <c r="LD50" s="7"/>
      <c r="LE50" s="7"/>
      <c r="LF50" s="7"/>
      <c r="LG50" s="7"/>
      <c r="LH50" s="7"/>
      <c r="LI50" s="7"/>
      <c r="LJ50" s="7"/>
      <c r="LK50" s="7"/>
      <c r="LL50" s="7"/>
      <c r="LM50" s="7"/>
      <c r="LN50" s="7"/>
      <c r="LO50" s="7"/>
      <c r="LP50" s="7"/>
      <c r="LQ50" s="7"/>
      <c r="LR50" s="7"/>
      <c r="LS50" s="7"/>
      <c r="LT50" s="7"/>
      <c r="LU50" s="7"/>
      <c r="LV50" s="7"/>
      <c r="LW50" s="7"/>
      <c r="LX50" s="7"/>
      <c r="LY50" s="7"/>
      <c r="LZ50" s="7"/>
      <c r="MA50" s="7"/>
      <c r="MB50" s="7"/>
      <c r="MC50" s="7"/>
      <c r="MD50" s="7"/>
      <c r="ME50" s="7"/>
      <c r="MF50" s="7"/>
      <c r="MG50" s="7"/>
      <c r="MH50" s="7"/>
      <c r="MI50" s="7"/>
      <c r="MJ50" s="7"/>
      <c r="MK50" s="7"/>
      <c r="ML50" s="7"/>
      <c r="MM50" s="7"/>
      <c r="MN50" s="7"/>
      <c r="MO50" s="7"/>
      <c r="MP50" s="7"/>
      <c r="MQ50" s="7"/>
      <c r="MR50" s="7"/>
      <c r="MS50" s="7"/>
      <c r="MT50" s="7"/>
      <c r="MU50" s="7"/>
      <c r="MV50" s="7"/>
      <c r="MW50" s="7"/>
      <c r="MX50" s="7"/>
      <c r="MY50" s="7"/>
      <c r="MZ50" s="7"/>
      <c r="NA50" s="7"/>
      <c r="NB50" s="7"/>
      <c r="NC50" s="7"/>
      <c r="ND50" s="7"/>
      <c r="NE50" s="7"/>
      <c r="NF50" s="7"/>
      <c r="NG50" s="7"/>
      <c r="NH50" s="7"/>
      <c r="NI50" s="7"/>
      <c r="NJ50" s="7"/>
      <c r="NK50" s="7"/>
      <c r="NL50" s="7"/>
      <c r="NM50" s="7"/>
      <c r="NN50" s="7"/>
      <c r="NO50" s="7"/>
      <c r="NP50" s="7"/>
      <c r="NQ50" s="7"/>
      <c r="NR50" s="7"/>
      <c r="NS50" s="7"/>
      <c r="NT50" s="7"/>
      <c r="NU50" s="7"/>
      <c r="NV50" s="7"/>
      <c r="NW50" s="7"/>
      <c r="NX50" s="7"/>
      <c r="NY50" s="7"/>
      <c r="NZ50" s="7"/>
      <c r="OA50" s="7"/>
      <c r="OB50" s="7"/>
      <c r="OC50" s="7"/>
      <c r="OD50" s="7"/>
      <c r="OE50" s="7"/>
      <c r="OF50" s="7"/>
      <c r="OG50" s="7"/>
      <c r="OH50" s="7"/>
      <c r="OI50" s="7"/>
      <c r="OJ50" s="7"/>
      <c r="OK50" s="7"/>
      <c r="OL50" s="7"/>
      <c r="OM50" s="7"/>
      <c r="ON50" s="7"/>
      <c r="OO50" s="7"/>
      <c r="OP50" s="7"/>
      <c r="OQ50" s="7"/>
      <c r="OR50" s="7"/>
      <c r="OS50" s="7"/>
      <c r="OT50" s="7"/>
      <c r="OU50" s="7"/>
      <c r="OV50" s="7"/>
      <c r="OW50" s="7"/>
      <c r="OX50" s="7"/>
      <c r="OY50" s="7"/>
      <c r="OZ50" s="7"/>
      <c r="PA50" s="7"/>
      <c r="PB50" s="7"/>
      <c r="PC50" s="7"/>
      <c r="PD50" s="7"/>
      <c r="PE50" s="7"/>
      <c r="PF50" s="7"/>
      <c r="PG50" s="7"/>
      <c r="PH50" s="7"/>
      <c r="PI50" s="7"/>
      <c r="PJ50" s="7"/>
      <c r="PK50" s="7"/>
      <c r="PL50" s="7"/>
      <c r="PM50" s="7"/>
      <c r="PN50" s="7"/>
      <c r="PO50" s="7"/>
      <c r="PP50" s="7"/>
      <c r="PQ50" s="7"/>
      <c r="PR50" s="7"/>
      <c r="PS50" s="7"/>
      <c r="PT50" s="7"/>
      <c r="PU50" s="7"/>
      <c r="PV50" s="7"/>
      <c r="PW50" s="7"/>
      <c r="PX50" s="7"/>
      <c r="PY50" s="7"/>
      <c r="PZ50" s="7"/>
      <c r="QA50" s="7"/>
      <c r="QB50" s="7"/>
      <c r="QC50" s="7"/>
      <c r="QD50" s="7"/>
      <c r="QE50" s="7"/>
      <c r="QF50" s="7"/>
      <c r="QG50" s="7"/>
      <c r="QH50" s="7"/>
      <c r="QI50" s="7"/>
      <c r="QJ50" s="7"/>
      <c r="QK50" s="7"/>
      <c r="QL50" s="7"/>
      <c r="QM50" s="7"/>
      <c r="QN50" s="7"/>
      <c r="QO50" s="7"/>
      <c r="QP50" s="7"/>
      <c r="QQ50" s="7"/>
      <c r="QR50" s="7"/>
      <c r="QS50" s="7"/>
      <c r="QT50" s="7"/>
      <c r="QU50" s="7"/>
      <c r="QV50" s="7"/>
      <c r="QW50" s="7"/>
      <c r="QX50" s="7"/>
      <c r="QY50" s="7"/>
      <c r="QZ50" s="7"/>
      <c r="RA50" s="7"/>
      <c r="RB50" s="7"/>
      <c r="RC50" s="7"/>
      <c r="RD50" s="7"/>
      <c r="RE50" s="7"/>
      <c r="RF50" s="7"/>
      <c r="RG50" s="7"/>
      <c r="RH50" s="7"/>
      <c r="RI50" s="7"/>
      <c r="RJ50" s="7"/>
      <c r="RK50" s="7"/>
      <c r="RL50" s="7"/>
      <c r="RM50" s="7"/>
      <c r="RN50" s="7"/>
      <c r="RO50" s="7"/>
      <c r="RP50" s="7"/>
      <c r="RQ50" s="7"/>
      <c r="RR50" s="7"/>
      <c r="RS50" s="7"/>
      <c r="RT50" s="7"/>
      <c r="RU50" s="7"/>
      <c r="RV50" s="7"/>
      <c r="RW50" s="7"/>
      <c r="RX50" s="7"/>
      <c r="RY50" s="7"/>
      <c r="RZ50" s="7"/>
      <c r="SA50" s="7"/>
      <c r="SB50" s="7"/>
      <c r="SC50" s="7"/>
      <c r="SD50" s="7"/>
      <c r="SE50" s="7"/>
      <c r="SF50" s="7"/>
      <c r="SG50" s="7"/>
      <c r="SH50" s="7"/>
      <c r="SI50" s="7"/>
      <c r="SJ50" s="7"/>
      <c r="SK50" s="7"/>
      <c r="SL50" s="7"/>
      <c r="SM50" s="7"/>
      <c r="SN50" s="7"/>
      <c r="SO50" s="7"/>
      <c r="SP50" s="7"/>
      <c r="SQ50" s="7"/>
      <c r="SR50" s="7"/>
      <c r="SS50" s="7"/>
      <c r="ST50" s="7"/>
      <c r="SU50" s="7"/>
      <c r="SV50" s="7"/>
      <c r="SW50" s="7"/>
      <c r="SX50" s="7"/>
      <c r="SY50" s="7"/>
      <c r="SZ50" s="7"/>
      <c r="TA50" s="7"/>
      <c r="TB50" s="7"/>
      <c r="TC50" s="7"/>
      <c r="TD50" s="7"/>
      <c r="TE50" s="7"/>
      <c r="TF50" s="7"/>
      <c r="TG50" s="7"/>
      <c r="TH50" s="7"/>
      <c r="TI50" s="7"/>
      <c r="TJ50" s="7"/>
      <c r="TK50" s="7"/>
      <c r="TL50" s="7"/>
      <c r="TM50" s="7"/>
      <c r="TN50" s="7"/>
      <c r="TO50" s="7"/>
      <c r="TP50" s="7"/>
      <c r="TQ50" s="7"/>
      <c r="TR50" s="7"/>
      <c r="TS50" s="7"/>
      <c r="TT50" s="7"/>
      <c r="TU50" s="7"/>
      <c r="TV50" s="7"/>
      <c r="TW50" s="7"/>
      <c r="TX50" s="7"/>
      <c r="TY50" s="7"/>
      <c r="TZ50" s="7"/>
      <c r="UA50" s="7"/>
      <c r="UB50" s="7"/>
      <c r="UC50" s="7"/>
      <c r="UD50" s="7"/>
      <c r="UE50" s="7"/>
      <c r="UF50" s="7"/>
      <c r="UG50" s="7"/>
      <c r="UH50" s="7"/>
      <c r="UI50" s="7"/>
      <c r="UJ50" s="7"/>
      <c r="UK50" s="7"/>
      <c r="UL50" s="7"/>
      <c r="UM50" s="7"/>
      <c r="UN50" s="7"/>
      <c r="UO50" s="7"/>
      <c r="UP50" s="7"/>
      <c r="UQ50" s="7"/>
      <c r="UR50" s="7"/>
      <c r="US50" s="7"/>
      <c r="UT50" s="7"/>
      <c r="UU50" s="7"/>
      <c r="UV50" s="7"/>
      <c r="UW50" s="7"/>
      <c r="UX50" s="7"/>
      <c r="UY50" s="7"/>
      <c r="UZ50" s="7"/>
      <c r="VA50" s="7"/>
      <c r="VB50" s="7"/>
      <c r="VC50" s="7"/>
      <c r="VD50" s="7"/>
      <c r="VE50" s="7"/>
      <c r="VF50" s="7"/>
      <c r="VG50" s="7"/>
      <c r="VH50" s="7"/>
      <c r="VI50" s="7"/>
      <c r="VJ50" s="7"/>
      <c r="VK50" s="7"/>
      <c r="VL50" s="7"/>
      <c r="VM50" s="7"/>
      <c r="VN50" s="7"/>
      <c r="VO50" s="7"/>
      <c r="VP50" s="7"/>
      <c r="VQ50" s="7"/>
      <c r="VR50" s="7"/>
      <c r="VS50" s="7"/>
      <c r="VT50" s="7"/>
      <c r="VU50" s="7"/>
      <c r="VV50" s="7"/>
      <c r="VW50" s="7"/>
      <c r="VX50" s="7"/>
      <c r="VY50" s="7"/>
      <c r="VZ50" s="7"/>
      <c r="WA50" s="7"/>
      <c r="WB50" s="7"/>
      <c r="WC50" s="7"/>
      <c r="WD50" s="7"/>
      <c r="WE50" s="7"/>
      <c r="WF50" s="7"/>
      <c r="WG50" s="7"/>
      <c r="WH50" s="7"/>
      <c r="WI50" s="7"/>
      <c r="WJ50" s="7"/>
      <c r="WK50" s="7"/>
      <c r="WL50" s="7"/>
      <c r="WM50" s="7"/>
      <c r="WN50" s="7"/>
      <c r="WO50" s="7"/>
      <c r="WP50" s="7"/>
      <c r="WQ50" s="7"/>
      <c r="WR50" s="7"/>
      <c r="WS50" s="7"/>
      <c r="WT50" s="7"/>
      <c r="WU50" s="7"/>
      <c r="WV50" s="7"/>
      <c r="WW50" s="7"/>
      <c r="WX50" s="7"/>
      <c r="WY50" s="7"/>
      <c r="WZ50" s="7"/>
      <c r="XA50" s="7"/>
      <c r="XB50" s="7"/>
      <c r="XC50" s="7"/>
      <c r="XD50" s="7"/>
      <c r="XE50" s="7"/>
      <c r="XF50" s="7"/>
      <c r="XG50" s="7"/>
      <c r="XH50" s="7"/>
      <c r="XI50" s="7"/>
      <c r="XJ50" s="7"/>
      <c r="XK50" s="7"/>
      <c r="XL50" s="7"/>
      <c r="XM50" s="7"/>
      <c r="XN50" s="7"/>
      <c r="XO50" s="7"/>
      <c r="XP50" s="7"/>
      <c r="XQ50" s="7"/>
      <c r="XR50" s="7"/>
      <c r="XS50" s="7"/>
      <c r="XT50" s="7"/>
      <c r="XU50" s="7"/>
      <c r="XV50" s="7"/>
      <c r="XW50" s="7"/>
      <c r="XX50" s="7"/>
      <c r="XY50" s="7"/>
      <c r="XZ50" s="7"/>
      <c r="YA50" s="7"/>
      <c r="YB50" s="7"/>
      <c r="YC50" s="7"/>
      <c r="YD50" s="7"/>
      <c r="YE50" s="7"/>
      <c r="YF50" s="7"/>
      <c r="YG50" s="7"/>
      <c r="YH50" s="7"/>
      <c r="YI50" s="7"/>
      <c r="YJ50" s="7"/>
      <c r="YK50" s="7"/>
      <c r="YL50" s="7"/>
      <c r="YM50" s="7"/>
      <c r="YN50" s="7"/>
      <c r="YO50" s="7"/>
      <c r="YP50" s="7"/>
      <c r="YQ50" s="7"/>
      <c r="YR50" s="7"/>
      <c r="YS50" s="7"/>
      <c r="YT50" s="7"/>
      <c r="YU50" s="7"/>
      <c r="YV50" s="7"/>
      <c r="YW50" s="7"/>
      <c r="YX50" s="7"/>
      <c r="YY50" s="7"/>
      <c r="YZ50" s="7"/>
      <c r="ZA50" s="7"/>
      <c r="ZB50" s="7"/>
      <c r="ZC50" s="7"/>
      <c r="ZD50" s="7"/>
      <c r="ZE50" s="7"/>
      <c r="ZF50" s="7"/>
      <c r="ZG50" s="7"/>
      <c r="ZH50" s="7"/>
      <c r="ZI50" s="7"/>
      <c r="ZJ50" s="7"/>
      <c r="ZK50" s="7"/>
      <c r="ZL50" s="7"/>
      <c r="ZM50" s="7"/>
      <c r="ZN50" s="7"/>
      <c r="ZO50" s="7"/>
      <c r="ZP50" s="7"/>
      <c r="ZQ50" s="7"/>
      <c r="ZR50" s="7"/>
      <c r="ZS50" s="7"/>
      <c r="ZT50" s="7"/>
      <c r="ZU50" s="7"/>
      <c r="ZV50" s="7"/>
      <c r="ZW50" s="7"/>
      <c r="ZX50" s="7"/>
      <c r="ZY50" s="7"/>
      <c r="ZZ50" s="7"/>
      <c r="AAA50" s="7"/>
      <c r="AAB50" s="7"/>
      <c r="AAC50" s="7"/>
      <c r="AAD50" s="7"/>
      <c r="AAE50" s="7"/>
      <c r="AAF50" s="7"/>
      <c r="AAG50" s="7"/>
      <c r="AAH50" s="7"/>
      <c r="AAI50" s="7"/>
      <c r="AAJ50" s="7"/>
      <c r="AAK50" s="7"/>
      <c r="AAL50" s="7"/>
      <c r="AAM50" s="7"/>
      <c r="AAN50" s="7"/>
      <c r="AAO50" s="7"/>
      <c r="AAP50" s="7"/>
      <c r="AAQ50" s="7"/>
      <c r="AAR50" s="7"/>
      <c r="AAS50" s="7"/>
      <c r="AAT50" s="7"/>
      <c r="AAU50" s="7"/>
      <c r="AAV50" s="7"/>
      <c r="AAW50" s="7"/>
      <c r="AAX50" s="7"/>
      <c r="AAY50" s="7"/>
      <c r="AAZ50" s="7"/>
      <c r="ABA50" s="7"/>
      <c r="ABB50" s="7"/>
      <c r="ABC50" s="7"/>
      <c r="ABD50" s="7"/>
      <c r="ABE50" s="7"/>
      <c r="ABF50" s="7"/>
      <c r="ABG50" s="7"/>
      <c r="ABH50" s="7"/>
      <c r="ABI50" s="7"/>
      <c r="ABJ50" s="7"/>
      <c r="ABK50" s="7"/>
      <c r="ABL50" s="7"/>
      <c r="ABM50" s="7"/>
      <c r="ABN50" s="7"/>
      <c r="ABO50" s="7"/>
      <c r="ABP50" s="7"/>
      <c r="ABQ50" s="7"/>
      <c r="ABR50" s="7"/>
      <c r="ABS50" s="7"/>
      <c r="ABT50" s="7"/>
      <c r="ABU50" s="7"/>
      <c r="ABV50" s="7"/>
      <c r="ABW50" s="7"/>
      <c r="ABX50" s="7"/>
      <c r="ABY50" s="7"/>
      <c r="ABZ50" s="7"/>
      <c r="ACA50" s="7"/>
      <c r="ACB50" s="7"/>
      <c r="ACC50" s="7"/>
      <c r="ACD50" s="7"/>
      <c r="ACE50" s="7"/>
      <c r="ACF50" s="7"/>
      <c r="ACG50" s="7"/>
      <c r="ACH50" s="7"/>
      <c r="ACI50" s="7"/>
      <c r="ACJ50" s="7"/>
      <c r="ACK50" s="7"/>
      <c r="ACL50" s="7"/>
      <c r="ACM50" s="7"/>
      <c r="ACN50" s="7"/>
      <c r="ACO50" s="7"/>
      <c r="ACP50" s="7"/>
      <c r="ACQ50" s="7"/>
      <c r="ACR50" s="7"/>
      <c r="ACS50" s="7"/>
      <c r="ACT50" s="7"/>
      <c r="ACU50" s="7"/>
      <c r="ACV50" s="7"/>
      <c r="ACW50" s="7"/>
      <c r="ACX50" s="7"/>
      <c r="ACY50" s="7"/>
      <c r="ACZ50" s="7"/>
      <c r="ADA50" s="7"/>
      <c r="ADB50" s="7"/>
      <c r="ADC50" s="7"/>
      <c r="ADD50" s="7"/>
      <c r="ADE50" s="7"/>
      <c r="ADF50" s="7"/>
      <c r="ADG50" s="7"/>
      <c r="ADH50" s="7"/>
      <c r="ADI50" s="7"/>
      <c r="ADJ50" s="7"/>
      <c r="ADK50" s="7"/>
      <c r="ADL50" s="7"/>
      <c r="ADM50" s="7"/>
      <c r="ADN50" s="7"/>
      <c r="ADO50" s="7"/>
      <c r="ADP50" s="7"/>
      <c r="ADQ50" s="7"/>
      <c r="ADR50" s="7"/>
      <c r="ADS50" s="7"/>
      <c r="ADT50" s="7"/>
      <c r="ADU50" s="7"/>
      <c r="ADV50" s="7"/>
      <c r="ADW50" s="7"/>
      <c r="ADX50" s="7"/>
      <c r="ADY50" s="7"/>
      <c r="ADZ50" s="7"/>
      <c r="AEA50" s="7"/>
      <c r="AEB50" s="7"/>
      <c r="AEC50" s="7"/>
      <c r="AED50" s="7"/>
      <c r="AEE50" s="7"/>
      <c r="AEF50" s="7"/>
      <c r="AEG50" s="7"/>
      <c r="AEH50" s="7"/>
      <c r="AEI50" s="7"/>
      <c r="AEJ50" s="7"/>
      <c r="AEK50" s="7"/>
      <c r="AEL50" s="7"/>
      <c r="AEM50" s="7"/>
      <c r="AEN50" s="7"/>
      <c r="AEO50" s="7"/>
      <c r="AEP50" s="7"/>
      <c r="AEQ50" s="7"/>
      <c r="AER50" s="7"/>
      <c r="AES50" s="7"/>
      <c r="AET50" s="7"/>
      <c r="AEU50" s="7"/>
      <c r="AEV50" s="7"/>
      <c r="AEW50" s="7"/>
      <c r="AEX50" s="7"/>
      <c r="AEY50" s="7"/>
      <c r="AEZ50" s="7"/>
      <c r="AFA50" s="7"/>
      <c r="AFB50" s="7"/>
      <c r="AFC50" s="7"/>
      <c r="AFD50" s="7"/>
      <c r="AFE50" s="7"/>
      <c r="AFF50" s="7"/>
      <c r="AFG50" s="7"/>
      <c r="AFH50" s="7"/>
      <c r="AFI50" s="7"/>
      <c r="AFJ50" s="7"/>
      <c r="AFK50" s="7"/>
      <c r="AFL50" s="7"/>
      <c r="AFM50" s="7"/>
      <c r="AFN50" s="7"/>
      <c r="AFO50" s="7"/>
      <c r="AFP50" s="7"/>
      <c r="AFQ50" s="7"/>
      <c r="AFR50" s="7"/>
      <c r="AFS50" s="7"/>
      <c r="AFT50" s="7"/>
      <c r="AFU50" s="7"/>
      <c r="AFV50" s="7"/>
      <c r="AFW50" s="7"/>
      <c r="AFX50" s="7"/>
      <c r="AFY50" s="7"/>
      <c r="AFZ50" s="7"/>
      <c r="AGA50" s="7"/>
      <c r="AGB50" s="7"/>
      <c r="AGC50" s="7"/>
      <c r="AGD50" s="7"/>
      <c r="AGE50" s="7"/>
      <c r="AGF50" s="7"/>
      <c r="AGG50" s="7"/>
      <c r="AGH50" s="7"/>
      <c r="AGI50" s="7"/>
      <c r="AGJ50" s="7"/>
      <c r="AGK50" s="7"/>
      <c r="AGL50" s="7"/>
      <c r="AGM50" s="7"/>
      <c r="AGN50" s="7"/>
      <c r="AGO50" s="7"/>
      <c r="AGP50" s="7"/>
      <c r="AGQ50" s="7"/>
      <c r="AGR50" s="7"/>
      <c r="AGS50" s="7"/>
      <c r="AGT50" s="7"/>
      <c r="AGU50" s="7"/>
      <c r="AGV50" s="7"/>
      <c r="AGW50" s="7"/>
      <c r="AGX50" s="7"/>
      <c r="AGY50" s="7"/>
      <c r="AGZ50" s="7"/>
      <c r="AHA50" s="7"/>
      <c r="AHB50" s="7"/>
      <c r="AHC50" s="7"/>
      <c r="AHD50" s="7"/>
      <c r="AHE50" s="7"/>
      <c r="AHF50" s="7"/>
      <c r="AHG50" s="7"/>
      <c r="AHH50" s="7"/>
      <c r="AHI50" s="7"/>
      <c r="AHJ50" s="7"/>
      <c r="AHK50" s="7"/>
      <c r="AHL50" s="7"/>
      <c r="AHM50" s="7"/>
      <c r="AHN50" s="7"/>
      <c r="AHO50" s="7"/>
      <c r="AHP50" s="7"/>
      <c r="AHQ50" s="7"/>
      <c r="AHR50" s="7"/>
      <c r="AHS50" s="7"/>
      <c r="AHT50" s="7"/>
      <c r="AHU50" s="7"/>
      <c r="AHV50" s="7"/>
      <c r="AHW50" s="7"/>
      <c r="AHX50" s="7"/>
      <c r="AHY50" s="7"/>
      <c r="AHZ50" s="7"/>
      <c r="AIA50" s="7"/>
      <c r="AIB50" s="7"/>
      <c r="AIC50" s="7"/>
      <c r="AID50" s="7"/>
      <c r="AIE50" s="7"/>
      <c r="AIF50" s="7"/>
      <c r="AIG50" s="7"/>
      <c r="AIH50" s="7"/>
      <c r="AII50" s="7"/>
      <c r="AIJ50" s="7"/>
      <c r="AIK50" s="7"/>
      <c r="AIL50" s="7"/>
      <c r="AIM50" s="7"/>
      <c r="AIN50" s="7"/>
      <c r="AIO50" s="7"/>
      <c r="AIP50" s="7"/>
      <c r="AIQ50" s="7"/>
      <c r="AIR50" s="7"/>
      <c r="AIS50" s="7"/>
      <c r="AIT50" s="7"/>
      <c r="AIU50" s="7"/>
      <c r="AIV50" s="7"/>
      <c r="AIW50" s="7"/>
      <c r="AIX50" s="7"/>
      <c r="AIY50" s="7"/>
      <c r="AIZ50" s="7"/>
      <c r="AJA50" s="7"/>
      <c r="AJB50" s="7"/>
      <c r="AJC50" s="7"/>
      <c r="AJD50" s="7"/>
      <c r="AJE50" s="7"/>
      <c r="AJF50" s="7"/>
      <c r="AJG50" s="7"/>
      <c r="AJH50" s="7"/>
      <c r="AJI50" s="7"/>
      <c r="AJJ50" s="7"/>
      <c r="AJK50" s="7"/>
      <c r="AJL50" s="7"/>
      <c r="AJM50" s="7"/>
      <c r="AJN50" s="7"/>
      <c r="AJO50" s="7"/>
      <c r="AJP50" s="7"/>
      <c r="AJQ50" s="7"/>
      <c r="AJR50" s="7"/>
      <c r="AJS50" s="7"/>
      <c r="AJT50" s="7"/>
      <c r="AJU50" s="7"/>
      <c r="AJV50" s="7"/>
      <c r="AJW50" s="7"/>
      <c r="AJX50" s="7"/>
      <c r="AJY50" s="7"/>
      <c r="AJZ50" s="7"/>
      <c r="AKA50" s="7"/>
      <c r="AKB50" s="7"/>
      <c r="AKC50" s="7"/>
      <c r="AKD50" s="7"/>
      <c r="AKE50" s="7"/>
      <c r="AKF50" s="7"/>
      <c r="AKG50" s="7"/>
      <c r="AKH50" s="7"/>
      <c r="AKI50" s="7"/>
      <c r="AKJ50" s="7"/>
      <c r="AKK50" s="7"/>
      <c r="AKL50" s="7"/>
      <c r="AKM50" s="7"/>
      <c r="AKN50" s="7"/>
      <c r="AKO50" s="7"/>
      <c r="AKP50" s="7"/>
      <c r="AKQ50" s="7"/>
      <c r="AKR50" s="7"/>
      <c r="AKS50" s="7"/>
      <c r="AKT50" s="7"/>
      <c r="AKU50" s="7"/>
      <c r="AKV50" s="7"/>
      <c r="AKW50" s="7"/>
      <c r="AKX50" s="7"/>
      <c r="AKY50" s="7"/>
      <c r="AKZ50" s="7"/>
      <c r="ALA50" s="7"/>
      <c r="ALB50" s="7"/>
      <c r="ALC50" s="7"/>
      <c r="ALD50" s="7"/>
      <c r="ALE50" s="7"/>
      <c r="ALF50" s="7"/>
      <c r="ALG50" s="7"/>
      <c r="ALH50" s="7"/>
      <c r="ALI50" s="7"/>
      <c r="ALJ50" s="7"/>
      <c r="ALK50" s="7"/>
      <c r="ALL50" s="7"/>
      <c r="ALM50" s="7"/>
      <c r="ALN50" s="7"/>
      <c r="ALO50" s="7"/>
      <c r="ALP50" s="7"/>
      <c r="ALQ50" s="7"/>
      <c r="ALR50" s="7"/>
      <c r="ALS50" s="7"/>
      <c r="ALT50" s="7"/>
      <c r="ALU50" s="7"/>
      <c r="ALV50" s="7"/>
      <c r="ALW50" s="7"/>
      <c r="ALX50" s="7"/>
      <c r="ALY50" s="7"/>
      <c r="ALZ50" s="7"/>
      <c r="AMA50" s="7"/>
      <c r="AMB50" s="7"/>
      <c r="AMC50" s="7"/>
      <c r="AMD50" s="7"/>
      <c r="AME50" s="7"/>
      <c r="AMF50" s="7"/>
      <c r="AMG50" s="7"/>
      <c r="AMH50" s="7"/>
      <c r="AMI50" s="7"/>
      <c r="AMJ50" s="7"/>
      <c r="AMK50" s="7"/>
      <c r="AML50" s="7"/>
      <c r="AMM50" s="7"/>
      <c r="AMN50" s="7"/>
      <c r="AMO50" s="7"/>
      <c r="AMP50" s="7"/>
      <c r="AMQ50" s="7"/>
      <c r="AMR50" s="7"/>
      <c r="AMS50" s="7"/>
      <c r="AMT50" s="7"/>
      <c r="AMU50" s="7"/>
      <c r="AMV50" s="7"/>
      <c r="AMW50" s="7"/>
      <c r="AMX50" s="7"/>
      <c r="AMY50" s="7"/>
      <c r="AMZ50" s="7"/>
      <c r="ANA50" s="7"/>
      <c r="ANB50" s="7"/>
      <c r="ANC50" s="7"/>
      <c r="AND50" s="7"/>
      <c r="ANE50" s="7"/>
      <c r="ANF50" s="7"/>
      <c r="ANG50" s="7"/>
      <c r="ANH50" s="7"/>
      <c r="ANI50" s="7"/>
      <c r="ANJ50" s="7"/>
      <c r="ANK50" s="7"/>
      <c r="ANL50" s="7"/>
      <c r="ANM50" s="7"/>
      <c r="ANN50" s="7"/>
      <c r="ANO50" s="7"/>
      <c r="ANP50" s="7"/>
      <c r="ANQ50" s="7"/>
      <c r="ANR50" s="7"/>
      <c r="ANS50" s="7"/>
      <c r="ANT50" s="7"/>
      <c r="ANU50" s="7"/>
      <c r="ANV50" s="7"/>
      <c r="ANW50" s="7"/>
      <c r="ANX50" s="7"/>
      <c r="ANY50" s="7"/>
      <c r="ANZ50" s="7"/>
      <c r="AOA50" s="7"/>
      <c r="AOB50" s="7"/>
      <c r="AOC50" s="7"/>
      <c r="AOD50" s="7"/>
      <c r="AOE50" s="7"/>
      <c r="AOF50" s="7"/>
      <c r="AOG50" s="7"/>
      <c r="AOH50" s="7"/>
      <c r="AOI50" s="7"/>
      <c r="AOJ50" s="7"/>
      <c r="AOK50" s="7"/>
      <c r="AOL50" s="7"/>
      <c r="AOM50" s="7"/>
      <c r="AON50" s="7"/>
      <c r="AOO50" s="7"/>
      <c r="AOP50" s="7"/>
      <c r="AOQ50" s="7"/>
      <c r="AOR50" s="7"/>
      <c r="AOS50" s="7"/>
      <c r="AOT50" s="7"/>
      <c r="AOU50" s="7"/>
      <c r="AOV50" s="7"/>
      <c r="AOW50" s="7"/>
      <c r="AOX50" s="7"/>
      <c r="AOY50" s="7"/>
      <c r="AOZ50" s="7"/>
      <c r="APA50" s="7"/>
      <c r="APB50" s="7"/>
      <c r="APC50" s="7"/>
      <c r="APD50" s="7"/>
      <c r="APE50" s="7"/>
      <c r="APF50" s="7"/>
      <c r="APG50" s="7"/>
      <c r="APH50" s="7"/>
      <c r="API50" s="7"/>
      <c r="APJ50" s="7"/>
      <c r="APK50" s="7"/>
      <c r="APL50" s="7"/>
      <c r="APM50" s="7"/>
      <c r="APN50" s="7"/>
      <c r="APO50" s="7"/>
      <c r="APP50" s="7"/>
      <c r="APQ50" s="7"/>
      <c r="APR50" s="7"/>
      <c r="APS50" s="7"/>
      <c r="APT50" s="7"/>
      <c r="APU50" s="7"/>
      <c r="APV50" s="7"/>
      <c r="APW50" s="7"/>
      <c r="APX50" s="7"/>
      <c r="APY50" s="7"/>
      <c r="APZ50" s="7"/>
      <c r="AQA50" s="7"/>
      <c r="AQB50" s="7"/>
      <c r="AQC50" s="7"/>
      <c r="AQD50" s="7"/>
      <c r="AQE50" s="7"/>
      <c r="AQF50" s="7"/>
      <c r="AQG50" s="7"/>
      <c r="AQH50" s="7"/>
      <c r="AQI50" s="7"/>
      <c r="AQJ50" s="7"/>
      <c r="AQK50" s="7"/>
      <c r="AQL50" s="7"/>
      <c r="AQM50" s="7"/>
      <c r="AQN50" s="7"/>
      <c r="AQO50" s="7"/>
      <c r="AQP50" s="7"/>
      <c r="AQQ50" s="7"/>
      <c r="AQR50" s="7"/>
      <c r="AQS50" s="7"/>
      <c r="AQT50" s="7"/>
      <c r="AQU50" s="7"/>
      <c r="AQV50" s="7"/>
      <c r="AQW50" s="7"/>
      <c r="AQX50" s="7"/>
      <c r="AQY50" s="7"/>
      <c r="AQZ50" s="7"/>
      <c r="ARA50" s="7"/>
      <c r="ARB50" s="7"/>
      <c r="ARC50" s="7"/>
      <c r="ARD50" s="7"/>
      <c r="ARE50" s="7"/>
      <c r="ARF50" s="7"/>
      <c r="ARG50" s="7"/>
      <c r="ARH50" s="7"/>
      <c r="ARI50" s="7"/>
      <c r="ARJ50" s="7"/>
      <c r="ARK50" s="7"/>
      <c r="ARL50" s="7"/>
      <c r="ARM50" s="7"/>
      <c r="ARN50" s="7"/>
      <c r="ARO50" s="7"/>
      <c r="ARP50" s="7"/>
      <c r="ARQ50" s="7"/>
      <c r="ARR50" s="7"/>
      <c r="ARS50" s="7"/>
      <c r="ART50" s="7"/>
      <c r="ARU50" s="7"/>
      <c r="ARV50" s="7"/>
      <c r="ARW50" s="7"/>
      <c r="ARX50" s="7"/>
      <c r="ARY50" s="7"/>
      <c r="ARZ50" s="7"/>
      <c r="ASA50" s="7"/>
      <c r="ASB50" s="7"/>
      <c r="ASC50" s="7"/>
      <c r="ASD50" s="7"/>
      <c r="ASE50" s="7"/>
      <c r="ASF50" s="7"/>
      <c r="ASG50" s="7"/>
      <c r="ASH50" s="7"/>
      <c r="ASI50" s="7"/>
      <c r="ASJ50" s="7"/>
      <c r="ASK50" s="7"/>
      <c r="ASL50" s="7"/>
      <c r="ASM50" s="7"/>
      <c r="ASN50" s="7"/>
      <c r="ASO50" s="7"/>
      <c r="ASP50" s="7"/>
      <c r="ASQ50" s="7"/>
      <c r="ASR50" s="7"/>
      <c r="ASS50" s="7"/>
      <c r="AST50" s="7"/>
      <c r="ASU50" s="7"/>
      <c r="ASV50" s="7"/>
      <c r="ASW50" s="7"/>
      <c r="ASX50" s="7"/>
      <c r="ASY50" s="7"/>
      <c r="ASZ50" s="7"/>
      <c r="ATA50" s="7"/>
      <c r="ATB50" s="7"/>
      <c r="ATC50" s="7"/>
      <c r="ATD50" s="7"/>
      <c r="ATE50" s="7"/>
      <c r="ATF50" s="7"/>
      <c r="ATG50" s="7"/>
      <c r="ATH50" s="7"/>
      <c r="ATI50" s="7"/>
      <c r="ATJ50" s="7"/>
      <c r="ATK50" s="7"/>
      <c r="ATL50" s="7"/>
      <c r="ATM50" s="7"/>
      <c r="ATN50" s="7"/>
      <c r="ATO50" s="7"/>
      <c r="ATP50" s="7"/>
      <c r="ATQ50" s="7"/>
      <c r="ATR50" s="7"/>
      <c r="ATS50" s="7"/>
      <c r="ATT50" s="7"/>
      <c r="ATU50" s="7"/>
      <c r="ATV50" s="7"/>
      <c r="ATW50" s="7"/>
      <c r="ATX50" s="7"/>
      <c r="ATY50" s="7"/>
      <c r="ATZ50" s="7"/>
      <c r="AUA50" s="7"/>
      <c r="AUB50" s="7"/>
      <c r="AUC50" s="7"/>
      <c r="AUD50" s="7"/>
      <c r="AUE50" s="7"/>
      <c r="AUF50" s="7"/>
      <c r="AUG50" s="7"/>
      <c r="AUH50" s="7"/>
      <c r="AUI50" s="7"/>
      <c r="AUJ50" s="7"/>
      <c r="AUK50" s="7"/>
      <c r="AUL50" s="7"/>
      <c r="AUM50" s="7"/>
      <c r="AUN50" s="7"/>
      <c r="AUO50" s="7"/>
      <c r="AUP50" s="7"/>
      <c r="AUQ50" s="7"/>
      <c r="AUR50" s="7"/>
      <c r="AUS50" s="7"/>
      <c r="AUT50" s="7"/>
      <c r="AUU50" s="7"/>
      <c r="AUV50" s="7"/>
      <c r="AUW50" s="7"/>
      <c r="AUX50" s="7"/>
      <c r="AUY50" s="7"/>
      <c r="AUZ50" s="7"/>
      <c r="AVA50" s="7"/>
      <c r="AVB50" s="7"/>
      <c r="AVC50" s="7"/>
      <c r="AVD50" s="7"/>
      <c r="AVE50" s="7"/>
      <c r="AVF50" s="7"/>
      <c r="AVG50" s="7"/>
      <c r="AVH50" s="7"/>
      <c r="AVI50" s="7"/>
      <c r="AVJ50" s="7"/>
      <c r="AVK50" s="7"/>
      <c r="AVL50" s="7"/>
      <c r="AVM50" s="7"/>
      <c r="AVN50" s="7"/>
      <c r="AVO50" s="7"/>
      <c r="AVP50" s="7"/>
      <c r="AVQ50" s="7"/>
      <c r="AVR50" s="7"/>
      <c r="AVS50" s="7"/>
      <c r="AVT50" s="7"/>
      <c r="AVU50" s="7"/>
      <c r="AVV50" s="7"/>
      <c r="AVW50" s="7"/>
      <c r="AVX50" s="7"/>
      <c r="AVY50" s="7"/>
      <c r="AVZ50" s="7"/>
      <c r="AWA50" s="7"/>
      <c r="AWB50" s="7"/>
      <c r="AWC50" s="7"/>
      <c r="AWD50" s="7"/>
      <c r="AWE50" s="7"/>
      <c r="AWF50" s="7"/>
      <c r="AWG50" s="7"/>
      <c r="AWH50" s="7"/>
      <c r="AWI50" s="7"/>
      <c r="AWJ50" s="7"/>
      <c r="AWK50" s="7"/>
      <c r="AWL50" s="7"/>
      <c r="AWM50" s="7"/>
      <c r="AWN50" s="7"/>
      <c r="AWO50" s="7"/>
      <c r="AWP50" s="7"/>
      <c r="AWQ50" s="7"/>
      <c r="AWR50" s="7"/>
      <c r="AWS50" s="7"/>
      <c r="AWT50" s="7"/>
      <c r="AWU50" s="7"/>
      <c r="AWV50" s="7"/>
      <c r="AWW50" s="7"/>
      <c r="AWX50" s="7"/>
      <c r="AWY50" s="7"/>
      <c r="AWZ50" s="7"/>
      <c r="AXA50" s="7"/>
      <c r="AXB50" s="7"/>
      <c r="AXC50" s="7"/>
      <c r="AXD50" s="7"/>
      <c r="AXE50" s="7"/>
      <c r="AXF50" s="7"/>
      <c r="AXG50" s="7"/>
      <c r="AXH50" s="7"/>
      <c r="AXI50" s="7"/>
      <c r="AXJ50" s="7"/>
      <c r="AXK50" s="7"/>
      <c r="AXL50" s="7"/>
      <c r="AXM50" s="7"/>
      <c r="AXN50" s="7"/>
      <c r="AXO50" s="7"/>
      <c r="AXP50" s="7"/>
      <c r="AXQ50" s="7"/>
      <c r="AXR50" s="7"/>
      <c r="AXS50" s="7"/>
      <c r="AXT50" s="7"/>
      <c r="AXU50" s="7"/>
      <c r="AXV50" s="7"/>
      <c r="AXW50" s="7"/>
      <c r="AXX50" s="7"/>
      <c r="AXY50" s="7"/>
      <c r="AXZ50" s="7"/>
      <c r="AYA50" s="7"/>
      <c r="AYB50" s="7"/>
      <c r="AYC50" s="7"/>
      <c r="AYD50" s="7"/>
      <c r="AYE50" s="7"/>
      <c r="AYF50" s="7"/>
      <c r="AYG50" s="7"/>
      <c r="AYH50" s="7"/>
      <c r="AYI50" s="7"/>
      <c r="AYJ50" s="7"/>
      <c r="AYK50" s="7"/>
      <c r="AYL50" s="7"/>
      <c r="AYM50" s="7"/>
      <c r="AYN50" s="7"/>
      <c r="AYO50" s="7"/>
      <c r="AYP50" s="7"/>
      <c r="AYQ50" s="7"/>
      <c r="AYR50" s="7"/>
      <c r="AYS50" s="7"/>
      <c r="AYT50" s="7"/>
      <c r="AYU50" s="7"/>
      <c r="AYV50" s="7"/>
      <c r="AYW50" s="7"/>
      <c r="AYX50" s="7"/>
      <c r="AYY50" s="7"/>
      <c r="AYZ50" s="7"/>
      <c r="AZA50" s="7"/>
      <c r="AZB50" s="7"/>
      <c r="AZC50" s="7"/>
      <c r="AZD50" s="7"/>
      <c r="AZE50" s="7"/>
      <c r="AZF50" s="7"/>
      <c r="AZG50" s="7"/>
      <c r="AZH50" s="7"/>
      <c r="AZI50" s="7"/>
      <c r="AZJ50" s="7"/>
      <c r="AZK50" s="7"/>
      <c r="AZL50" s="7"/>
      <c r="AZM50" s="7"/>
      <c r="AZN50" s="7"/>
      <c r="AZO50" s="7"/>
      <c r="AZP50" s="7"/>
      <c r="AZQ50" s="7"/>
      <c r="AZR50" s="7"/>
      <c r="AZS50" s="7"/>
      <c r="AZT50" s="7"/>
      <c r="AZU50" s="7"/>
      <c r="AZV50" s="7"/>
      <c r="AZW50" s="7"/>
      <c r="AZX50" s="7"/>
      <c r="AZY50" s="7"/>
      <c r="AZZ50" s="7"/>
      <c r="BAA50" s="7"/>
      <c r="BAB50" s="7"/>
      <c r="BAC50" s="7"/>
      <c r="BAD50" s="7"/>
      <c r="BAE50" s="7"/>
      <c r="BAF50" s="7"/>
      <c r="BAG50" s="7"/>
      <c r="BAH50" s="7"/>
      <c r="BAI50" s="7"/>
      <c r="BAJ50" s="7"/>
      <c r="BAK50" s="7"/>
      <c r="BAL50" s="7"/>
      <c r="BAM50" s="7"/>
      <c r="BAN50" s="7"/>
      <c r="BAO50" s="7"/>
      <c r="BAP50" s="7"/>
      <c r="BAQ50" s="7"/>
      <c r="BAR50" s="7"/>
      <c r="BAS50" s="7"/>
      <c r="BAT50" s="7"/>
      <c r="BAU50" s="7"/>
      <c r="BAV50" s="7"/>
      <c r="BAW50" s="7"/>
      <c r="BAX50" s="7"/>
      <c r="BAY50" s="7"/>
      <c r="BAZ50" s="7"/>
      <c r="BBA50" s="7"/>
      <c r="BBB50" s="7"/>
      <c r="BBC50" s="7"/>
      <c r="BBD50" s="7"/>
      <c r="BBE50" s="7"/>
      <c r="BBF50" s="7"/>
      <c r="BBG50" s="7"/>
      <c r="BBH50" s="7"/>
      <c r="BBI50" s="7"/>
      <c r="BBJ50" s="7"/>
      <c r="BBK50" s="7"/>
      <c r="BBL50" s="7"/>
      <c r="BBM50" s="7"/>
      <c r="BBN50" s="7"/>
      <c r="BBO50" s="7"/>
      <c r="BBP50" s="7"/>
      <c r="BBQ50" s="7"/>
      <c r="BBR50" s="7"/>
      <c r="BBS50" s="7"/>
      <c r="BBT50" s="7"/>
      <c r="BBU50" s="7"/>
      <c r="BBV50" s="7"/>
      <c r="BBW50" s="7"/>
      <c r="BBX50" s="7"/>
      <c r="BBY50" s="7"/>
      <c r="BBZ50" s="7"/>
      <c r="BCA50" s="7"/>
      <c r="BCB50" s="7"/>
      <c r="BCC50" s="7"/>
      <c r="BCD50" s="7"/>
      <c r="BCE50" s="7"/>
      <c r="BCF50" s="7"/>
      <c r="BCG50" s="7"/>
      <c r="BCH50" s="7"/>
      <c r="BCI50" s="7"/>
      <c r="BCJ50" s="7"/>
      <c r="BCK50" s="7"/>
      <c r="BCL50" s="7"/>
      <c r="BCM50" s="7"/>
      <c r="BCN50" s="7"/>
      <c r="BCO50" s="7"/>
      <c r="BCP50" s="7"/>
      <c r="BCQ50" s="7"/>
      <c r="BCR50" s="7"/>
      <c r="BCS50" s="7"/>
      <c r="BCT50" s="7"/>
      <c r="BCU50" s="7"/>
      <c r="BCV50" s="7"/>
      <c r="BCW50" s="7"/>
      <c r="BCX50" s="7"/>
      <c r="BCY50" s="7"/>
      <c r="BCZ50" s="7"/>
      <c r="BDA50" s="7"/>
      <c r="BDB50" s="7"/>
      <c r="BDC50" s="7"/>
      <c r="BDD50" s="7"/>
      <c r="BDE50" s="7"/>
      <c r="BDF50" s="7"/>
      <c r="BDG50" s="7"/>
      <c r="BDH50" s="7"/>
      <c r="BDI50" s="7"/>
      <c r="BDJ50" s="7"/>
      <c r="BDK50" s="7"/>
      <c r="BDL50" s="7"/>
      <c r="BDM50" s="7"/>
      <c r="BDN50" s="7"/>
      <c r="BDO50" s="7"/>
      <c r="BDP50" s="7"/>
      <c r="BDQ50" s="7"/>
      <c r="BDR50" s="7"/>
      <c r="BDS50" s="7"/>
      <c r="BDT50" s="7"/>
      <c r="BDU50" s="7"/>
      <c r="BDV50" s="7"/>
      <c r="BDW50" s="7"/>
      <c r="BDX50" s="7"/>
      <c r="BDY50" s="7"/>
      <c r="BDZ50" s="7"/>
      <c r="BEA50" s="7"/>
      <c r="BEB50" s="7"/>
      <c r="BEC50" s="7"/>
      <c r="BED50" s="7"/>
      <c r="BEE50" s="7"/>
      <c r="BEF50" s="7"/>
      <c r="BEG50" s="7"/>
      <c r="BEH50" s="7"/>
      <c r="BEI50" s="7"/>
      <c r="BEJ50" s="7"/>
      <c r="BEK50" s="7"/>
      <c r="BEL50" s="7"/>
      <c r="BEM50" s="7"/>
      <c r="BEN50" s="7"/>
      <c r="BEO50" s="7"/>
      <c r="BEP50" s="7"/>
      <c r="BEQ50" s="7"/>
      <c r="BER50" s="7"/>
      <c r="BES50" s="7"/>
      <c r="BET50" s="7"/>
      <c r="BEU50" s="7"/>
      <c r="BEV50" s="7"/>
      <c r="BEW50" s="7"/>
      <c r="BEX50" s="7"/>
      <c r="BEY50" s="7"/>
      <c r="BEZ50" s="7"/>
      <c r="BFA50" s="7"/>
      <c r="BFB50" s="7"/>
      <c r="BFC50" s="7"/>
      <c r="BFD50" s="7"/>
      <c r="BFE50" s="7"/>
      <c r="BFF50" s="7"/>
      <c r="BFG50" s="7"/>
      <c r="BFH50" s="7"/>
      <c r="BFI50" s="7"/>
      <c r="BFJ50" s="7"/>
      <c r="BFK50" s="7"/>
      <c r="BFL50" s="7"/>
      <c r="BFM50" s="7"/>
      <c r="BFN50" s="7"/>
      <c r="BFO50" s="7"/>
      <c r="BFP50" s="7"/>
      <c r="BFQ50" s="7"/>
      <c r="BFR50" s="7"/>
      <c r="BFS50" s="7"/>
      <c r="BFT50" s="7"/>
      <c r="BFU50" s="7"/>
      <c r="BFV50" s="7"/>
      <c r="BFW50" s="7"/>
      <c r="BFX50" s="7"/>
      <c r="BFY50" s="7"/>
      <c r="BFZ50" s="7"/>
      <c r="BGA50" s="7"/>
      <c r="BGB50" s="7"/>
      <c r="BGC50" s="7"/>
      <c r="BGD50" s="7"/>
      <c r="BGE50" s="7"/>
      <c r="BGF50" s="7"/>
      <c r="BGG50" s="7"/>
      <c r="BGH50" s="7"/>
      <c r="BGI50" s="7"/>
      <c r="BGJ50" s="7"/>
      <c r="BGK50" s="7"/>
      <c r="BGL50" s="7"/>
      <c r="BGM50" s="7"/>
      <c r="BGN50" s="7"/>
      <c r="BGO50" s="7"/>
      <c r="BGP50" s="7"/>
      <c r="BGQ50" s="7"/>
      <c r="BGR50" s="7"/>
      <c r="BGS50" s="7"/>
      <c r="BGT50" s="7"/>
      <c r="BGU50" s="7"/>
      <c r="BGV50" s="7"/>
      <c r="BGW50" s="7"/>
      <c r="BGX50" s="7"/>
      <c r="BGY50" s="7"/>
      <c r="BGZ50" s="7"/>
      <c r="BHA50" s="7"/>
      <c r="BHB50" s="7"/>
      <c r="BHC50" s="7"/>
      <c r="BHD50" s="7"/>
      <c r="BHE50" s="7"/>
      <c r="BHF50" s="7"/>
      <c r="BHG50" s="7"/>
      <c r="BHH50" s="7"/>
      <c r="BHI50" s="7"/>
      <c r="BHJ50" s="7"/>
      <c r="BHK50" s="7"/>
      <c r="BHL50" s="7"/>
      <c r="BHM50" s="7"/>
      <c r="BHN50" s="7"/>
      <c r="BHO50" s="7"/>
      <c r="BHP50" s="7"/>
      <c r="BHQ50" s="7"/>
      <c r="BHR50" s="7"/>
      <c r="BHS50" s="7"/>
      <c r="BHT50" s="7"/>
      <c r="BHU50" s="7"/>
      <c r="BHV50" s="7"/>
      <c r="BHW50" s="7"/>
      <c r="BHX50" s="7"/>
      <c r="BHY50" s="7"/>
      <c r="BHZ50" s="7"/>
      <c r="BIA50" s="7"/>
      <c r="BIB50" s="7"/>
      <c r="BIC50" s="7"/>
      <c r="BID50" s="7"/>
      <c r="BIE50" s="7"/>
      <c r="BIF50" s="7"/>
      <c r="BIG50" s="7"/>
      <c r="BIH50" s="7"/>
      <c r="BII50" s="7"/>
      <c r="BIJ50" s="7"/>
      <c r="BIK50" s="7"/>
      <c r="BIL50" s="7"/>
      <c r="BIM50" s="7"/>
      <c r="BIN50" s="7"/>
      <c r="BIO50" s="7"/>
      <c r="BIP50" s="7"/>
      <c r="BIQ50" s="7"/>
      <c r="BIR50" s="7"/>
      <c r="BIS50" s="7"/>
      <c r="BIT50" s="7"/>
      <c r="BIU50" s="7"/>
      <c r="BIV50" s="7"/>
      <c r="BIW50" s="7"/>
      <c r="BIX50" s="7"/>
      <c r="BIY50" s="7"/>
      <c r="BIZ50" s="7"/>
      <c r="BJA50" s="7"/>
      <c r="BJB50" s="7"/>
      <c r="BJC50" s="7"/>
      <c r="BJD50" s="7"/>
      <c r="BJE50" s="7"/>
      <c r="BJF50" s="7"/>
      <c r="BJG50" s="7"/>
      <c r="BJH50" s="7"/>
      <c r="BJI50" s="7"/>
      <c r="BJJ50" s="7"/>
      <c r="BJK50" s="7"/>
      <c r="BJL50" s="7"/>
      <c r="BJM50" s="7"/>
      <c r="BJN50" s="7"/>
      <c r="BJO50" s="7"/>
      <c r="BJP50" s="7"/>
      <c r="BJQ50" s="7"/>
      <c r="BJR50" s="7"/>
      <c r="BJS50" s="7"/>
      <c r="BJT50" s="7"/>
      <c r="BJU50" s="7"/>
      <c r="BJV50" s="7"/>
      <c r="BJW50" s="7"/>
      <c r="BJX50" s="7"/>
      <c r="BJY50" s="7"/>
      <c r="BJZ50" s="7"/>
      <c r="BKA50" s="7"/>
      <c r="BKB50" s="7"/>
      <c r="BKC50" s="7"/>
      <c r="BKD50" s="7"/>
      <c r="BKE50" s="7"/>
      <c r="BKF50" s="7"/>
      <c r="BKG50" s="7"/>
      <c r="BKH50" s="7"/>
      <c r="BKI50" s="7"/>
      <c r="BKJ50" s="7"/>
      <c r="BKK50" s="7"/>
      <c r="BKL50" s="7"/>
      <c r="BKM50" s="7"/>
      <c r="BKN50" s="7"/>
      <c r="BKO50" s="7"/>
      <c r="BKP50" s="7"/>
      <c r="BKQ50" s="7"/>
      <c r="BKR50" s="7"/>
      <c r="BKS50" s="7"/>
      <c r="BKT50" s="7"/>
      <c r="BKU50" s="7"/>
      <c r="BKV50" s="7"/>
      <c r="BKW50" s="7"/>
      <c r="BKX50" s="7"/>
      <c r="BKY50" s="7"/>
      <c r="BKZ50" s="7"/>
      <c r="BLA50" s="7"/>
      <c r="BLB50" s="7"/>
      <c r="BLC50" s="7"/>
      <c r="BLD50" s="7"/>
      <c r="BLE50" s="7"/>
      <c r="BLF50" s="7"/>
      <c r="BLG50" s="7"/>
      <c r="BLH50" s="7"/>
      <c r="BLI50" s="7"/>
      <c r="BLJ50" s="7"/>
      <c r="BLK50" s="7"/>
      <c r="BLL50" s="7"/>
      <c r="BLM50" s="7"/>
      <c r="BLN50" s="7"/>
      <c r="BLO50" s="7"/>
      <c r="BLP50" s="7"/>
      <c r="BLQ50" s="7"/>
      <c r="BLR50" s="7"/>
      <c r="BLS50" s="7"/>
      <c r="BLT50" s="7"/>
      <c r="BLU50" s="7"/>
      <c r="BLV50" s="7"/>
      <c r="BLW50" s="7"/>
      <c r="BLX50" s="7"/>
      <c r="BLY50" s="7"/>
      <c r="BLZ50" s="7"/>
      <c r="BMA50" s="7"/>
      <c r="BMB50" s="7"/>
      <c r="BMC50" s="7"/>
      <c r="BMD50" s="7"/>
      <c r="BME50" s="7"/>
      <c r="BMF50" s="7"/>
      <c r="BMG50" s="7"/>
      <c r="BMH50" s="7"/>
      <c r="BMI50" s="7"/>
      <c r="BMJ50" s="7"/>
      <c r="BMK50" s="7"/>
      <c r="BML50" s="7"/>
      <c r="BMM50" s="7"/>
      <c r="BMN50" s="7"/>
      <c r="BMO50" s="7"/>
      <c r="BMP50" s="7"/>
      <c r="BMQ50" s="7"/>
      <c r="BMR50" s="7"/>
      <c r="BMS50" s="7"/>
      <c r="BMT50" s="7"/>
      <c r="BMU50" s="7"/>
      <c r="BMV50" s="7"/>
      <c r="BMW50" s="7"/>
      <c r="BMX50" s="7"/>
      <c r="BMY50" s="7"/>
      <c r="BMZ50" s="7"/>
      <c r="BNA50" s="7"/>
      <c r="BNB50" s="7"/>
      <c r="BNC50" s="7"/>
      <c r="BND50" s="7"/>
      <c r="BNE50" s="7"/>
      <c r="BNF50" s="7"/>
      <c r="BNG50" s="7"/>
      <c r="BNH50" s="7"/>
      <c r="BNI50" s="7"/>
      <c r="BNJ50" s="7"/>
      <c r="BNK50" s="7"/>
      <c r="BNL50" s="7"/>
      <c r="BNM50" s="7"/>
      <c r="BNN50" s="7"/>
      <c r="BNO50" s="7"/>
      <c r="BNP50" s="7"/>
      <c r="BNQ50" s="7"/>
      <c r="BNR50" s="7"/>
      <c r="BNS50" s="7"/>
      <c r="BNT50" s="7"/>
      <c r="BNU50" s="7"/>
      <c r="BNV50" s="7"/>
      <c r="BNW50" s="7"/>
      <c r="BNX50" s="7"/>
      <c r="BNY50" s="7"/>
      <c r="BNZ50" s="7"/>
      <c r="BOA50" s="7"/>
      <c r="BOB50" s="7"/>
      <c r="BOC50" s="7"/>
      <c r="BOD50" s="7"/>
      <c r="BOE50" s="7"/>
      <c r="BOF50" s="7"/>
      <c r="BOG50" s="7"/>
      <c r="BOH50" s="7"/>
      <c r="BOI50" s="7"/>
      <c r="BOJ50" s="7"/>
      <c r="BOK50" s="7"/>
      <c r="BOL50" s="7"/>
      <c r="BOM50" s="7"/>
      <c r="BON50" s="7"/>
      <c r="BOO50" s="7"/>
      <c r="BOP50" s="7"/>
      <c r="BOQ50" s="7"/>
      <c r="BOR50" s="7"/>
      <c r="BOS50" s="7"/>
      <c r="BOT50" s="7"/>
      <c r="BOU50" s="7"/>
      <c r="BOV50" s="7"/>
      <c r="BOW50" s="7"/>
      <c r="BOX50" s="7"/>
      <c r="BOY50" s="7"/>
      <c r="BOZ50" s="7"/>
      <c r="BPA50" s="7"/>
      <c r="BPB50" s="7"/>
      <c r="BPC50" s="7"/>
      <c r="BPD50" s="7"/>
      <c r="BPE50" s="7"/>
      <c r="BPF50" s="7"/>
      <c r="BPG50" s="7"/>
      <c r="BPH50" s="7"/>
      <c r="BPI50" s="7"/>
      <c r="BPJ50" s="7"/>
      <c r="BPK50" s="7"/>
      <c r="BPL50" s="7"/>
      <c r="BPM50" s="7"/>
      <c r="BPN50" s="7"/>
      <c r="BPO50" s="7"/>
      <c r="BPP50" s="7"/>
      <c r="BPQ50" s="7"/>
      <c r="BPR50" s="7"/>
      <c r="BPS50" s="7"/>
      <c r="BPT50" s="7"/>
      <c r="BPU50" s="7"/>
      <c r="BPV50" s="7"/>
      <c r="BPW50" s="7"/>
      <c r="BPX50" s="7"/>
      <c r="BPY50" s="7"/>
      <c r="BPZ50" s="7"/>
      <c r="BQA50" s="7"/>
      <c r="BQB50" s="7"/>
      <c r="BQC50" s="7"/>
      <c r="BQD50" s="7"/>
      <c r="BQE50" s="7"/>
      <c r="BQF50" s="7"/>
      <c r="BQG50" s="7"/>
      <c r="BQH50" s="7"/>
      <c r="BQI50" s="7"/>
      <c r="BQJ50" s="7"/>
      <c r="BQK50" s="7"/>
      <c r="BQL50" s="7"/>
      <c r="BQM50" s="7"/>
      <c r="BQN50" s="7"/>
      <c r="BQO50" s="7"/>
      <c r="BQP50" s="7"/>
      <c r="BQQ50" s="7"/>
      <c r="BQR50" s="7"/>
      <c r="BQS50" s="7"/>
      <c r="BQT50" s="7"/>
      <c r="BQU50" s="7"/>
      <c r="BQV50" s="7"/>
      <c r="BQW50" s="7"/>
      <c r="BQX50" s="7"/>
      <c r="BQY50" s="7"/>
      <c r="BQZ50" s="7"/>
      <c r="BRA50" s="7"/>
      <c r="BRB50" s="7"/>
      <c r="BRC50" s="7"/>
      <c r="BRD50" s="7"/>
      <c r="BRE50" s="7"/>
      <c r="BRF50" s="7"/>
      <c r="BRG50" s="7"/>
      <c r="BRH50" s="7"/>
      <c r="BRI50" s="7"/>
      <c r="BRJ50" s="7"/>
      <c r="BRK50" s="7"/>
      <c r="BRL50" s="7"/>
      <c r="BRM50" s="7"/>
      <c r="BRN50" s="7"/>
      <c r="BRO50" s="7"/>
      <c r="BRP50" s="7"/>
      <c r="BRQ50" s="7"/>
      <c r="BRR50" s="7"/>
      <c r="BRS50" s="7"/>
      <c r="BRT50" s="7"/>
      <c r="BRU50" s="7"/>
      <c r="BRV50" s="7"/>
      <c r="BRW50" s="7"/>
      <c r="BRX50" s="7"/>
      <c r="BRY50" s="7"/>
      <c r="BRZ50" s="7"/>
      <c r="BSA50" s="7"/>
      <c r="BSB50" s="7"/>
      <c r="BSC50" s="7"/>
      <c r="BSD50" s="7"/>
      <c r="BSE50" s="7"/>
      <c r="BSF50" s="7"/>
      <c r="BSG50" s="7"/>
      <c r="BSH50" s="7"/>
      <c r="BSI50" s="7"/>
      <c r="BSJ50" s="7"/>
      <c r="BSK50" s="7"/>
      <c r="BSL50" s="7"/>
      <c r="BSM50" s="7"/>
      <c r="BSN50" s="7"/>
      <c r="BSO50" s="7"/>
      <c r="BSP50" s="7"/>
      <c r="BSQ50" s="7"/>
      <c r="BSR50" s="7"/>
      <c r="BSS50" s="7"/>
      <c r="BST50" s="7"/>
      <c r="BSU50" s="7"/>
      <c r="BSV50" s="7"/>
      <c r="BSW50" s="7"/>
      <c r="BSX50" s="7"/>
      <c r="BSY50" s="7"/>
      <c r="BSZ50" s="7"/>
      <c r="BTA50" s="7"/>
      <c r="BTB50" s="7"/>
      <c r="BTC50" s="7"/>
      <c r="BTD50" s="7"/>
      <c r="BTE50" s="7"/>
      <c r="BTF50" s="7"/>
      <c r="BTG50" s="7"/>
      <c r="BTH50" s="7"/>
      <c r="BTI50" s="7"/>
      <c r="BTJ50" s="7"/>
      <c r="BTK50" s="7"/>
      <c r="BTL50" s="7"/>
      <c r="BTM50" s="7"/>
      <c r="BTN50" s="7"/>
      <c r="BTO50" s="7"/>
      <c r="BTP50" s="7"/>
      <c r="BTQ50" s="7"/>
      <c r="BTR50" s="7"/>
      <c r="BTS50" s="7"/>
      <c r="BTT50" s="7"/>
      <c r="BTU50" s="7"/>
      <c r="BTV50" s="7"/>
      <c r="BTW50" s="7"/>
      <c r="BTX50" s="7"/>
      <c r="BTY50" s="7"/>
      <c r="BTZ50" s="7"/>
      <c r="BUA50" s="7"/>
      <c r="BUB50" s="7"/>
      <c r="BUC50" s="7"/>
      <c r="BUD50" s="7"/>
      <c r="BUE50" s="7"/>
      <c r="BUF50" s="7"/>
      <c r="BUG50" s="7"/>
      <c r="BUH50" s="7"/>
      <c r="BUI50" s="7"/>
      <c r="BUJ50" s="7"/>
      <c r="BUK50" s="7"/>
      <c r="BUL50" s="7"/>
      <c r="BUM50" s="7"/>
      <c r="BUN50" s="7"/>
      <c r="BUO50" s="7"/>
      <c r="BUP50" s="7"/>
      <c r="BUQ50" s="7"/>
      <c r="BUR50" s="7"/>
      <c r="BUS50" s="7"/>
      <c r="BUT50" s="7"/>
      <c r="BUU50" s="7"/>
      <c r="BUV50" s="7"/>
      <c r="BUW50" s="7"/>
      <c r="BUX50" s="7"/>
      <c r="BUY50" s="7"/>
      <c r="BUZ50" s="7"/>
      <c r="BVA50" s="7"/>
      <c r="BVB50" s="7"/>
      <c r="BVC50" s="7"/>
      <c r="BVD50" s="7"/>
      <c r="BVE50" s="7"/>
      <c r="BVF50" s="7"/>
      <c r="BVG50" s="7"/>
      <c r="BVH50" s="7"/>
      <c r="BVI50" s="7"/>
      <c r="BVJ50" s="7"/>
      <c r="BVK50" s="7"/>
      <c r="BVL50" s="7"/>
      <c r="BVM50" s="7"/>
      <c r="BVN50" s="7"/>
      <c r="BVO50" s="7"/>
      <c r="BVP50" s="7"/>
      <c r="BVQ50" s="7"/>
      <c r="BVR50" s="7"/>
      <c r="BVS50" s="7"/>
      <c r="BVT50" s="7"/>
      <c r="BVU50" s="7"/>
      <c r="BVV50" s="7"/>
      <c r="BVW50" s="7"/>
      <c r="BVX50" s="7"/>
      <c r="BVY50" s="7"/>
      <c r="BVZ50" s="7"/>
      <c r="BWA50" s="7"/>
      <c r="BWB50" s="7"/>
      <c r="BWC50" s="7"/>
      <c r="BWD50" s="7"/>
      <c r="BWE50" s="7"/>
      <c r="BWF50" s="7"/>
      <c r="BWG50" s="7"/>
      <c r="BWH50" s="7"/>
      <c r="BWI50" s="7"/>
      <c r="BWJ50" s="7"/>
      <c r="BWK50" s="7"/>
      <c r="BWL50" s="7"/>
      <c r="BWM50" s="7"/>
      <c r="BWN50" s="7"/>
      <c r="BWO50" s="7"/>
      <c r="BWP50" s="7"/>
      <c r="BWQ50" s="7"/>
      <c r="BWR50" s="7"/>
      <c r="BWS50" s="7"/>
      <c r="BWT50" s="7"/>
      <c r="BWU50" s="7"/>
      <c r="BWV50" s="7"/>
      <c r="BWW50" s="7"/>
      <c r="BWX50" s="7"/>
      <c r="BWY50" s="7"/>
      <c r="BWZ50" s="7"/>
      <c r="BXA50" s="7"/>
      <c r="BXB50" s="7"/>
      <c r="BXC50" s="7"/>
      <c r="BXD50" s="7"/>
      <c r="BXE50" s="7"/>
      <c r="BXF50" s="7"/>
      <c r="BXG50" s="7"/>
      <c r="BXH50" s="7"/>
      <c r="BXI50" s="7"/>
      <c r="BXJ50" s="7"/>
      <c r="BXK50" s="7"/>
      <c r="BXL50" s="7"/>
      <c r="BXM50" s="7"/>
      <c r="BXN50" s="7"/>
      <c r="BXO50" s="7"/>
      <c r="BXP50" s="7"/>
      <c r="BXQ50" s="7"/>
      <c r="BXR50" s="7"/>
      <c r="BXS50" s="7"/>
      <c r="BXT50" s="7"/>
      <c r="BXU50" s="7"/>
      <c r="BXV50" s="7"/>
      <c r="BXW50" s="7"/>
      <c r="BXX50" s="7"/>
      <c r="BXY50" s="7"/>
      <c r="BXZ50" s="7"/>
      <c r="BYA50" s="7"/>
      <c r="BYB50" s="7"/>
      <c r="BYC50" s="7"/>
      <c r="BYD50" s="7"/>
      <c r="BYE50" s="7"/>
      <c r="BYF50" s="7"/>
      <c r="BYG50" s="7"/>
      <c r="BYH50" s="7"/>
      <c r="BYI50" s="7"/>
      <c r="BYJ50" s="7"/>
      <c r="BYK50" s="7"/>
      <c r="BYL50" s="7"/>
      <c r="BYM50" s="7"/>
      <c r="BYN50" s="7"/>
      <c r="BYO50" s="7"/>
      <c r="BYP50" s="7"/>
      <c r="BYQ50" s="7"/>
      <c r="BYR50" s="7"/>
      <c r="BYS50" s="7"/>
      <c r="BYT50" s="7"/>
      <c r="BYU50" s="7"/>
      <c r="BYV50" s="7"/>
      <c r="BYW50" s="7"/>
      <c r="BYX50" s="7"/>
      <c r="BYY50" s="7"/>
      <c r="BYZ50" s="7"/>
      <c r="BZA50" s="7"/>
      <c r="BZB50" s="7"/>
      <c r="BZC50" s="7"/>
      <c r="BZD50" s="7"/>
      <c r="BZE50" s="7"/>
      <c r="BZF50" s="7"/>
      <c r="BZG50" s="7"/>
      <c r="BZH50" s="7"/>
      <c r="BZI50" s="7"/>
      <c r="BZJ50" s="7"/>
      <c r="BZK50" s="7"/>
      <c r="BZL50" s="7"/>
      <c r="BZM50" s="7"/>
      <c r="BZN50" s="7"/>
      <c r="BZO50" s="7"/>
      <c r="BZP50" s="7"/>
      <c r="BZQ50" s="7"/>
      <c r="BZR50" s="7"/>
      <c r="BZS50" s="7"/>
      <c r="BZT50" s="7"/>
      <c r="BZU50" s="7"/>
      <c r="BZV50" s="7"/>
      <c r="BZW50" s="7"/>
      <c r="BZX50" s="7"/>
      <c r="BZY50" s="7"/>
      <c r="BZZ50" s="7"/>
      <c r="CAA50" s="7"/>
      <c r="CAB50" s="7"/>
      <c r="CAC50" s="7"/>
      <c r="CAD50" s="7"/>
      <c r="CAE50" s="7"/>
      <c r="CAF50" s="7"/>
      <c r="CAG50" s="7"/>
      <c r="CAH50" s="7"/>
      <c r="CAI50" s="7"/>
      <c r="CAJ50" s="7"/>
      <c r="CAK50" s="7"/>
      <c r="CAL50" s="7"/>
      <c r="CAM50" s="7"/>
      <c r="CAN50" s="7"/>
      <c r="CAO50" s="7"/>
      <c r="CAP50" s="7"/>
      <c r="CAQ50" s="7"/>
      <c r="CAR50" s="7"/>
      <c r="CAS50" s="7"/>
      <c r="CAT50" s="7"/>
      <c r="CAU50" s="7"/>
      <c r="CAV50" s="7"/>
      <c r="CAW50" s="7"/>
      <c r="CAX50" s="7"/>
      <c r="CAY50" s="7"/>
      <c r="CAZ50" s="7"/>
      <c r="CBA50" s="7"/>
      <c r="CBB50" s="7"/>
      <c r="CBC50" s="7"/>
      <c r="CBD50" s="7"/>
      <c r="CBE50" s="7"/>
      <c r="CBF50" s="7"/>
      <c r="CBG50" s="7"/>
      <c r="CBH50" s="7"/>
      <c r="CBI50" s="7"/>
      <c r="CBJ50" s="7"/>
      <c r="CBK50" s="7"/>
      <c r="CBL50" s="7"/>
      <c r="CBM50" s="7"/>
      <c r="CBN50" s="7"/>
      <c r="CBO50" s="7"/>
      <c r="CBP50" s="7"/>
      <c r="CBQ50" s="7"/>
      <c r="CBR50" s="7"/>
      <c r="CBS50" s="7"/>
      <c r="CBT50" s="7"/>
      <c r="CBU50" s="7"/>
      <c r="CBV50" s="7"/>
      <c r="CBW50" s="7"/>
      <c r="CBX50" s="7"/>
      <c r="CBY50" s="7"/>
      <c r="CBZ50" s="7"/>
      <c r="CCA50" s="7"/>
      <c r="CCB50" s="7"/>
      <c r="CCC50" s="7"/>
      <c r="CCD50" s="7"/>
      <c r="CCE50" s="7"/>
      <c r="CCF50" s="7"/>
      <c r="CCG50" s="7"/>
      <c r="CCH50" s="7"/>
      <c r="CCI50" s="7"/>
      <c r="CCJ50" s="7"/>
      <c r="CCK50" s="7"/>
      <c r="CCL50" s="7"/>
      <c r="CCM50" s="7"/>
      <c r="CCN50" s="7"/>
      <c r="CCO50" s="7"/>
      <c r="CCP50" s="7"/>
      <c r="CCQ50" s="7"/>
      <c r="CCR50" s="7"/>
      <c r="CCS50" s="7"/>
      <c r="CCT50" s="7"/>
      <c r="CCU50" s="7"/>
      <c r="CCV50" s="7"/>
      <c r="CCW50" s="7"/>
      <c r="CCX50" s="7"/>
      <c r="CCY50" s="7"/>
      <c r="CCZ50" s="7"/>
      <c r="CDA50" s="7"/>
      <c r="CDB50" s="7"/>
      <c r="CDC50" s="7"/>
      <c r="CDD50" s="7"/>
      <c r="CDE50" s="7"/>
      <c r="CDF50" s="7"/>
      <c r="CDG50" s="7"/>
      <c r="CDH50" s="7"/>
      <c r="CDI50" s="7"/>
      <c r="CDJ50" s="7"/>
      <c r="CDK50" s="7"/>
      <c r="CDL50" s="7"/>
      <c r="CDM50" s="7"/>
      <c r="CDN50" s="7"/>
      <c r="CDO50" s="7"/>
      <c r="CDP50" s="7"/>
      <c r="CDQ50" s="7"/>
      <c r="CDR50" s="7"/>
      <c r="CDS50" s="7"/>
      <c r="CDT50" s="7"/>
      <c r="CDU50" s="7"/>
      <c r="CDV50" s="7"/>
      <c r="CDW50" s="7"/>
      <c r="CDX50" s="7"/>
      <c r="CDY50" s="7"/>
      <c r="CDZ50" s="7"/>
      <c r="CEA50" s="7"/>
      <c r="CEB50" s="7"/>
      <c r="CEC50" s="7"/>
      <c r="CED50" s="7"/>
      <c r="CEE50" s="7"/>
      <c r="CEF50" s="7"/>
      <c r="CEG50" s="7"/>
      <c r="CEH50" s="7"/>
      <c r="CEI50" s="7"/>
      <c r="CEJ50" s="7"/>
      <c r="CEK50" s="7"/>
      <c r="CEL50" s="7"/>
      <c r="CEM50" s="7"/>
      <c r="CEN50" s="7"/>
      <c r="CEO50" s="7"/>
      <c r="CEP50" s="7"/>
      <c r="CEQ50" s="7"/>
      <c r="CER50" s="7"/>
      <c r="CES50" s="7"/>
      <c r="CET50" s="7"/>
      <c r="CEU50" s="7"/>
      <c r="CEV50" s="7"/>
      <c r="CEW50" s="7"/>
      <c r="CEX50" s="7"/>
      <c r="CEY50" s="7"/>
      <c r="CEZ50" s="7"/>
      <c r="CFA50" s="7"/>
      <c r="CFB50" s="7"/>
      <c r="CFC50" s="7"/>
      <c r="CFD50" s="7"/>
      <c r="CFE50" s="7"/>
      <c r="CFF50" s="7"/>
      <c r="CFG50" s="7"/>
      <c r="CFH50" s="7"/>
      <c r="CFI50" s="7"/>
      <c r="CFJ50" s="7"/>
      <c r="CFK50" s="7"/>
      <c r="CFL50" s="7"/>
      <c r="CFM50" s="7"/>
      <c r="CFN50" s="7"/>
      <c r="CFO50" s="7"/>
      <c r="CFP50" s="7"/>
      <c r="CFQ50" s="7"/>
      <c r="CFR50" s="7"/>
      <c r="CFS50" s="7"/>
      <c r="CFT50" s="7"/>
      <c r="CFU50" s="7"/>
      <c r="CFV50" s="7"/>
      <c r="CFW50" s="7"/>
      <c r="CFX50" s="7"/>
      <c r="CFY50" s="7"/>
      <c r="CFZ50" s="7"/>
      <c r="CGA50" s="7"/>
      <c r="CGB50" s="7"/>
      <c r="CGC50" s="7"/>
      <c r="CGD50" s="7"/>
      <c r="CGE50" s="7"/>
      <c r="CGF50" s="7"/>
      <c r="CGG50" s="7"/>
      <c r="CGH50" s="7"/>
      <c r="CGI50" s="7"/>
      <c r="CGJ50" s="7"/>
      <c r="CGK50" s="7"/>
      <c r="CGL50" s="7"/>
      <c r="CGM50" s="7"/>
      <c r="CGN50" s="7"/>
      <c r="CGO50" s="7"/>
      <c r="CGP50" s="7"/>
      <c r="CGQ50" s="7"/>
      <c r="CGR50" s="7"/>
      <c r="CGS50" s="7"/>
      <c r="CGT50" s="7"/>
      <c r="CGU50" s="7"/>
      <c r="CGV50" s="7"/>
      <c r="CGW50" s="7"/>
      <c r="CGX50" s="7"/>
      <c r="CGY50" s="7"/>
      <c r="CGZ50" s="7"/>
      <c r="CHA50" s="7"/>
      <c r="CHB50" s="7"/>
      <c r="CHC50" s="7"/>
      <c r="CHD50" s="7"/>
      <c r="CHE50" s="7"/>
      <c r="CHF50" s="7"/>
      <c r="CHG50" s="7"/>
      <c r="CHH50" s="7"/>
      <c r="CHI50" s="7"/>
      <c r="CHJ50" s="7"/>
      <c r="CHK50" s="7"/>
      <c r="CHL50" s="7"/>
      <c r="CHM50" s="7"/>
      <c r="CHN50" s="7"/>
      <c r="CHO50" s="7"/>
      <c r="CHP50" s="7"/>
      <c r="CHQ50" s="7"/>
      <c r="CHR50" s="7"/>
      <c r="CHS50" s="7"/>
      <c r="CHT50" s="7"/>
      <c r="CHU50" s="7"/>
      <c r="CHV50" s="7"/>
      <c r="CHW50" s="7"/>
      <c r="CHX50" s="7"/>
      <c r="CHY50" s="7"/>
      <c r="CHZ50" s="7"/>
      <c r="CIA50" s="7"/>
      <c r="CIB50" s="7"/>
      <c r="CIC50" s="7"/>
      <c r="CID50" s="7"/>
      <c r="CIE50" s="7"/>
      <c r="CIF50" s="7"/>
      <c r="CIG50" s="7"/>
      <c r="CIH50" s="7"/>
      <c r="CII50" s="7"/>
      <c r="CIJ50" s="7"/>
      <c r="CIK50" s="7"/>
      <c r="CIL50" s="7"/>
      <c r="CIM50" s="7"/>
      <c r="CIN50" s="7"/>
      <c r="CIO50" s="7"/>
      <c r="CIP50" s="7"/>
      <c r="CIQ50" s="7"/>
      <c r="CIR50" s="7"/>
      <c r="CIS50" s="7"/>
      <c r="CIT50" s="7"/>
      <c r="CIU50" s="7"/>
      <c r="CIV50" s="7"/>
      <c r="CIW50" s="7"/>
      <c r="CIX50" s="7"/>
      <c r="CIY50" s="7"/>
      <c r="CIZ50" s="7"/>
      <c r="CJA50" s="7"/>
      <c r="CJB50" s="7"/>
      <c r="CJC50" s="7"/>
      <c r="CJD50" s="7"/>
      <c r="CJE50" s="7"/>
      <c r="CJF50" s="7"/>
      <c r="CJG50" s="7"/>
      <c r="CJH50" s="7"/>
      <c r="CJI50" s="7"/>
      <c r="CJJ50" s="7"/>
      <c r="CJK50" s="7"/>
      <c r="CJL50" s="7"/>
      <c r="CJM50" s="7"/>
      <c r="CJN50" s="7"/>
      <c r="CJO50" s="7"/>
      <c r="CJP50" s="7"/>
      <c r="CJQ50" s="7"/>
      <c r="CJR50" s="7"/>
      <c r="CJS50" s="7"/>
      <c r="CJT50" s="7"/>
      <c r="CJU50" s="7"/>
      <c r="CJV50" s="7"/>
      <c r="CJW50" s="7"/>
      <c r="CJX50" s="7"/>
      <c r="CJY50" s="7"/>
      <c r="CJZ50" s="7"/>
      <c r="CKA50" s="7"/>
      <c r="CKB50" s="7"/>
      <c r="CKC50" s="7"/>
      <c r="CKD50" s="7"/>
      <c r="CKE50" s="7"/>
      <c r="CKF50" s="7"/>
      <c r="CKG50" s="7"/>
      <c r="CKH50" s="7"/>
      <c r="CKI50" s="7"/>
      <c r="CKJ50" s="7"/>
      <c r="CKK50" s="7"/>
      <c r="CKL50" s="7"/>
      <c r="CKM50" s="7"/>
      <c r="CKN50" s="7"/>
      <c r="CKO50" s="7"/>
      <c r="CKP50" s="7"/>
      <c r="CKQ50" s="7"/>
      <c r="CKR50" s="7"/>
      <c r="CKS50" s="7"/>
      <c r="CKT50" s="7"/>
      <c r="CKU50" s="7"/>
      <c r="CKV50" s="7"/>
      <c r="CKW50" s="7"/>
      <c r="CKX50" s="7"/>
      <c r="CKY50" s="7"/>
      <c r="CKZ50" s="7"/>
      <c r="CLA50" s="7"/>
      <c r="CLB50" s="7"/>
      <c r="CLC50" s="7"/>
      <c r="CLD50" s="7"/>
      <c r="CLE50" s="7"/>
      <c r="CLF50" s="7"/>
      <c r="CLG50" s="7"/>
      <c r="CLH50" s="7"/>
      <c r="CLI50" s="7"/>
      <c r="CLJ50" s="7"/>
      <c r="CLK50" s="7"/>
      <c r="CLL50" s="7"/>
      <c r="CLM50" s="7"/>
      <c r="CLN50" s="7"/>
      <c r="CLO50" s="7"/>
      <c r="CLP50" s="7"/>
      <c r="CLQ50" s="7"/>
      <c r="CLR50" s="7"/>
      <c r="CLS50" s="7"/>
      <c r="CLT50" s="7"/>
      <c r="CLU50" s="7"/>
      <c r="CLV50" s="7"/>
      <c r="CLW50" s="7"/>
      <c r="CLX50" s="7"/>
      <c r="CLY50" s="7"/>
      <c r="CLZ50" s="7"/>
      <c r="CMA50" s="7"/>
      <c r="CMB50" s="7"/>
      <c r="CMC50" s="7"/>
      <c r="CMD50" s="7"/>
      <c r="CME50" s="7"/>
      <c r="CMF50" s="7"/>
      <c r="CMG50" s="7"/>
      <c r="CMH50" s="7"/>
      <c r="CMI50" s="7"/>
      <c r="CMJ50" s="7"/>
      <c r="CMK50" s="7"/>
      <c r="CML50" s="7"/>
      <c r="CMM50" s="7"/>
      <c r="CMN50" s="7"/>
      <c r="CMO50" s="7"/>
      <c r="CMP50" s="7"/>
      <c r="CMQ50" s="7"/>
      <c r="CMR50" s="7"/>
      <c r="CMS50" s="7"/>
      <c r="CMT50" s="7"/>
      <c r="CMU50" s="7"/>
      <c r="CMV50" s="7"/>
      <c r="CMW50" s="7"/>
      <c r="CMX50" s="7"/>
      <c r="CMY50" s="7"/>
      <c r="CMZ50" s="7"/>
      <c r="CNA50" s="7"/>
      <c r="CNB50" s="7"/>
      <c r="CNC50" s="7"/>
      <c r="CND50" s="7"/>
      <c r="CNE50" s="7"/>
      <c r="CNF50" s="7"/>
      <c r="CNG50" s="7"/>
      <c r="CNH50" s="7"/>
      <c r="CNI50" s="7"/>
      <c r="CNJ50" s="7"/>
      <c r="CNK50" s="7"/>
      <c r="CNL50" s="7"/>
      <c r="CNM50" s="7"/>
      <c r="CNN50" s="7"/>
      <c r="CNO50" s="7"/>
      <c r="CNP50" s="7"/>
      <c r="CNQ50" s="7"/>
      <c r="CNR50" s="7"/>
      <c r="CNS50" s="7"/>
      <c r="CNT50" s="7"/>
      <c r="CNU50" s="7"/>
      <c r="CNV50" s="7"/>
      <c r="CNW50" s="7"/>
      <c r="CNX50" s="7"/>
      <c r="CNY50" s="7"/>
      <c r="CNZ50" s="7"/>
      <c r="COA50" s="7"/>
      <c r="COB50" s="7"/>
      <c r="COC50" s="7"/>
      <c r="COD50" s="7"/>
      <c r="COE50" s="7"/>
      <c r="COF50" s="7"/>
      <c r="COG50" s="7"/>
      <c r="COH50" s="7"/>
      <c r="COI50" s="7"/>
      <c r="COJ50" s="7"/>
      <c r="COK50" s="7"/>
      <c r="COL50" s="7"/>
      <c r="COM50" s="7"/>
      <c r="CON50" s="7"/>
      <c r="COO50" s="7"/>
      <c r="COP50" s="7"/>
      <c r="COQ50" s="7"/>
      <c r="COR50" s="7"/>
      <c r="COS50" s="7"/>
      <c r="COT50" s="7"/>
      <c r="COU50" s="7"/>
      <c r="COV50" s="7"/>
      <c r="COW50" s="7"/>
      <c r="COX50" s="7"/>
      <c r="COY50" s="7"/>
      <c r="COZ50" s="7"/>
      <c r="CPA50" s="7"/>
      <c r="CPB50" s="7"/>
      <c r="CPC50" s="7"/>
      <c r="CPD50" s="7"/>
      <c r="CPE50" s="7"/>
      <c r="CPF50" s="7"/>
      <c r="CPG50" s="7"/>
      <c r="CPH50" s="7"/>
      <c r="CPI50" s="7"/>
      <c r="CPJ50" s="7"/>
      <c r="CPK50" s="7"/>
      <c r="CPL50" s="7"/>
      <c r="CPM50" s="7"/>
      <c r="CPN50" s="7"/>
      <c r="CPO50" s="7"/>
      <c r="CPP50" s="7"/>
      <c r="CPQ50" s="7"/>
      <c r="CPR50" s="7"/>
      <c r="CPS50" s="7"/>
      <c r="CPT50" s="7"/>
      <c r="CPU50" s="7"/>
      <c r="CPV50" s="7"/>
      <c r="CPW50" s="7"/>
      <c r="CPX50" s="7"/>
      <c r="CPY50" s="7"/>
      <c r="CPZ50" s="7"/>
      <c r="CQA50" s="7"/>
      <c r="CQB50" s="7"/>
      <c r="CQC50" s="7"/>
      <c r="CQD50" s="7"/>
      <c r="CQE50" s="7"/>
      <c r="CQF50" s="7"/>
      <c r="CQG50" s="7"/>
      <c r="CQH50" s="7"/>
      <c r="CQI50" s="7"/>
      <c r="CQJ50" s="7"/>
      <c r="CQK50" s="7"/>
      <c r="CQL50" s="7"/>
      <c r="CQM50" s="7"/>
      <c r="CQN50" s="7"/>
      <c r="CQO50" s="7"/>
      <c r="CQP50" s="7"/>
      <c r="CQQ50" s="7"/>
      <c r="CQR50" s="7"/>
      <c r="CQS50" s="7"/>
      <c r="CQT50" s="7"/>
      <c r="CQU50" s="7"/>
      <c r="CQV50" s="7"/>
      <c r="CQW50" s="7"/>
      <c r="CQX50" s="7"/>
      <c r="CQY50" s="7"/>
      <c r="CQZ50" s="7"/>
      <c r="CRA50" s="7"/>
      <c r="CRB50" s="7"/>
      <c r="CRC50" s="7"/>
      <c r="CRD50" s="7"/>
      <c r="CRE50" s="7"/>
      <c r="CRF50" s="7"/>
      <c r="CRG50" s="7"/>
      <c r="CRH50" s="7"/>
      <c r="CRI50" s="7"/>
      <c r="CRJ50" s="7"/>
      <c r="CRK50" s="7"/>
      <c r="CRL50" s="7"/>
      <c r="CRM50" s="7"/>
      <c r="CRN50" s="7"/>
      <c r="CRO50" s="7"/>
      <c r="CRP50" s="7"/>
      <c r="CRQ50" s="7"/>
      <c r="CRR50" s="7"/>
      <c r="CRS50" s="7"/>
      <c r="CRT50" s="7"/>
      <c r="CRU50" s="7"/>
      <c r="CRV50" s="7"/>
      <c r="CRW50" s="7"/>
      <c r="CRX50" s="7"/>
      <c r="CRY50" s="7"/>
      <c r="CRZ50" s="7"/>
      <c r="CSA50" s="7"/>
      <c r="CSB50" s="7"/>
      <c r="CSC50" s="7"/>
      <c r="CSD50" s="7"/>
      <c r="CSE50" s="7"/>
      <c r="CSF50" s="7"/>
      <c r="CSG50" s="7"/>
      <c r="CSH50" s="7"/>
      <c r="CSI50" s="7"/>
      <c r="CSJ50" s="7"/>
      <c r="CSK50" s="7"/>
      <c r="CSL50" s="7"/>
      <c r="CSM50" s="7"/>
      <c r="CSN50" s="7"/>
      <c r="CSO50" s="7"/>
      <c r="CSP50" s="7"/>
      <c r="CSQ50" s="7"/>
      <c r="CSR50" s="7"/>
      <c r="CSS50" s="7"/>
      <c r="CST50" s="7"/>
      <c r="CSU50" s="7"/>
      <c r="CSV50" s="7"/>
      <c r="CSW50" s="7"/>
      <c r="CSX50" s="7"/>
      <c r="CSY50" s="7"/>
      <c r="CSZ50" s="7"/>
      <c r="CTA50" s="7"/>
      <c r="CTB50" s="7"/>
      <c r="CTC50" s="7"/>
      <c r="CTD50" s="7"/>
      <c r="CTE50" s="7"/>
      <c r="CTF50" s="7"/>
      <c r="CTG50" s="7"/>
      <c r="CTH50" s="7"/>
      <c r="CTI50" s="7"/>
      <c r="CTJ50" s="7"/>
      <c r="CTK50" s="7"/>
      <c r="CTL50" s="7"/>
      <c r="CTM50" s="7"/>
      <c r="CTN50" s="7"/>
      <c r="CTO50" s="7"/>
      <c r="CTP50" s="7"/>
      <c r="CTQ50" s="7"/>
      <c r="CTR50" s="7"/>
      <c r="CTS50" s="7"/>
      <c r="CTT50" s="7"/>
      <c r="CTU50" s="7"/>
      <c r="CTV50" s="7"/>
      <c r="CTW50" s="7"/>
      <c r="CTX50" s="7"/>
      <c r="CTY50" s="7"/>
      <c r="CTZ50" s="7"/>
      <c r="CUA50" s="7"/>
      <c r="CUB50" s="7"/>
      <c r="CUC50" s="7"/>
      <c r="CUD50" s="7"/>
      <c r="CUE50" s="7"/>
      <c r="CUF50" s="7"/>
      <c r="CUG50" s="7"/>
      <c r="CUH50" s="7"/>
      <c r="CUI50" s="7"/>
      <c r="CUJ50" s="7"/>
      <c r="CUK50" s="7"/>
      <c r="CUL50" s="7"/>
      <c r="CUM50" s="7"/>
      <c r="CUN50" s="7"/>
      <c r="CUO50" s="7"/>
      <c r="CUP50" s="7"/>
      <c r="CUQ50" s="7"/>
      <c r="CUR50" s="7"/>
      <c r="CUS50" s="7"/>
      <c r="CUT50" s="7"/>
      <c r="CUU50" s="7"/>
      <c r="CUV50" s="7"/>
      <c r="CUW50" s="7"/>
      <c r="CUX50" s="7"/>
      <c r="CUY50" s="7"/>
      <c r="CUZ50" s="7"/>
      <c r="CVA50" s="7"/>
      <c r="CVB50" s="7"/>
      <c r="CVC50" s="7"/>
      <c r="CVD50" s="7"/>
      <c r="CVE50" s="7"/>
      <c r="CVF50" s="7"/>
      <c r="CVG50" s="7"/>
      <c r="CVH50" s="7"/>
      <c r="CVI50" s="7"/>
      <c r="CVJ50" s="7"/>
      <c r="CVK50" s="7"/>
      <c r="CVL50" s="7"/>
      <c r="CVM50" s="7"/>
      <c r="CVN50" s="7"/>
      <c r="CVO50" s="7"/>
      <c r="CVP50" s="7"/>
      <c r="CVQ50" s="7"/>
      <c r="CVR50" s="7"/>
      <c r="CVS50" s="7"/>
      <c r="CVT50" s="7"/>
      <c r="CVU50" s="7"/>
      <c r="CVV50" s="7"/>
      <c r="CVW50" s="7"/>
      <c r="CVX50" s="7"/>
      <c r="CVY50" s="7"/>
      <c r="CVZ50" s="7"/>
      <c r="CWA50" s="7"/>
      <c r="CWB50" s="7"/>
      <c r="CWC50" s="7"/>
      <c r="CWD50" s="7"/>
      <c r="CWE50" s="7"/>
      <c r="CWF50" s="7"/>
      <c r="CWG50" s="7"/>
      <c r="CWH50" s="7"/>
      <c r="CWI50" s="7"/>
      <c r="CWJ50" s="7"/>
      <c r="CWK50" s="7"/>
      <c r="CWL50" s="7"/>
      <c r="CWM50" s="7"/>
      <c r="CWN50" s="7"/>
      <c r="CWO50" s="7"/>
      <c r="CWP50" s="7"/>
      <c r="CWQ50" s="7"/>
      <c r="CWR50" s="7"/>
      <c r="CWS50" s="7"/>
      <c r="CWT50" s="7"/>
      <c r="CWU50" s="7"/>
      <c r="CWV50" s="7"/>
      <c r="CWW50" s="7"/>
      <c r="CWX50" s="7"/>
      <c r="CWY50" s="7"/>
      <c r="CWZ50" s="7"/>
      <c r="CXA50" s="7"/>
      <c r="CXB50" s="7"/>
      <c r="CXC50" s="7"/>
      <c r="CXD50" s="7"/>
      <c r="CXE50" s="7"/>
      <c r="CXF50" s="7"/>
      <c r="CXG50" s="7"/>
      <c r="CXH50" s="7"/>
      <c r="CXI50" s="7"/>
      <c r="CXJ50" s="7"/>
      <c r="CXK50" s="7"/>
      <c r="CXL50" s="7"/>
      <c r="CXM50" s="7"/>
      <c r="CXN50" s="7"/>
      <c r="CXO50" s="7"/>
      <c r="CXP50" s="7"/>
      <c r="CXQ50" s="7"/>
      <c r="CXR50" s="7"/>
      <c r="CXS50" s="7"/>
      <c r="CXT50" s="7"/>
      <c r="CXU50" s="7"/>
      <c r="CXV50" s="7"/>
      <c r="CXW50" s="7"/>
      <c r="CXX50" s="7"/>
      <c r="CXY50" s="7"/>
      <c r="CXZ50" s="7"/>
      <c r="CYA50" s="7"/>
      <c r="CYB50" s="7"/>
      <c r="CYC50" s="7"/>
      <c r="CYD50" s="7"/>
      <c r="CYE50" s="7"/>
      <c r="CYF50" s="7"/>
      <c r="CYG50" s="7"/>
      <c r="CYH50" s="7"/>
      <c r="CYI50" s="7"/>
      <c r="CYJ50" s="7"/>
      <c r="CYK50" s="7"/>
      <c r="CYL50" s="7"/>
      <c r="CYM50" s="7"/>
      <c r="CYN50" s="7"/>
      <c r="CYO50" s="7"/>
      <c r="CYP50" s="7"/>
      <c r="CYQ50" s="7"/>
      <c r="CYR50" s="7"/>
      <c r="CYS50" s="7"/>
      <c r="CYT50" s="7"/>
      <c r="CYU50" s="7"/>
      <c r="CYV50" s="7"/>
      <c r="CYW50" s="7"/>
      <c r="CYX50" s="7"/>
      <c r="CYY50" s="7"/>
      <c r="CYZ50" s="7"/>
      <c r="CZA50" s="7"/>
      <c r="CZB50" s="7"/>
      <c r="CZC50" s="7"/>
      <c r="CZD50" s="7"/>
      <c r="CZE50" s="7"/>
      <c r="CZF50" s="7"/>
      <c r="CZG50" s="7"/>
      <c r="CZH50" s="7"/>
      <c r="CZI50" s="7"/>
      <c r="CZJ50" s="7"/>
      <c r="CZK50" s="7"/>
      <c r="CZL50" s="7"/>
      <c r="CZM50" s="7"/>
      <c r="CZN50" s="7"/>
      <c r="CZO50" s="7"/>
      <c r="CZP50" s="7"/>
      <c r="CZQ50" s="7"/>
      <c r="CZR50" s="7"/>
      <c r="CZS50" s="7"/>
      <c r="CZT50" s="7"/>
      <c r="CZU50" s="7"/>
      <c r="CZV50" s="7"/>
      <c r="CZW50" s="7"/>
      <c r="CZX50" s="7"/>
      <c r="CZY50" s="7"/>
      <c r="CZZ50" s="7"/>
      <c r="DAA50" s="7"/>
      <c r="DAB50" s="7"/>
      <c r="DAC50" s="7"/>
      <c r="DAD50" s="7"/>
      <c r="DAE50" s="7"/>
      <c r="DAF50" s="7"/>
      <c r="DAG50" s="7"/>
      <c r="DAH50" s="7"/>
      <c r="DAI50" s="7"/>
      <c r="DAJ50" s="7"/>
      <c r="DAK50" s="7"/>
      <c r="DAL50" s="7"/>
      <c r="DAM50" s="7"/>
      <c r="DAN50" s="7"/>
      <c r="DAO50" s="7"/>
      <c r="DAP50" s="7"/>
      <c r="DAQ50" s="7"/>
      <c r="DAR50" s="7"/>
      <c r="DAS50" s="7"/>
      <c r="DAT50" s="7"/>
      <c r="DAU50" s="7"/>
      <c r="DAV50" s="7"/>
      <c r="DAW50" s="7"/>
      <c r="DAX50" s="7"/>
      <c r="DAY50" s="7"/>
      <c r="DAZ50" s="7"/>
      <c r="DBA50" s="7"/>
      <c r="DBB50" s="7"/>
      <c r="DBC50" s="7"/>
      <c r="DBD50" s="7"/>
      <c r="DBE50" s="7"/>
      <c r="DBF50" s="7"/>
      <c r="DBG50" s="7"/>
      <c r="DBH50" s="7"/>
      <c r="DBI50" s="7"/>
      <c r="DBJ50" s="7"/>
      <c r="DBK50" s="7"/>
      <c r="DBL50" s="7"/>
      <c r="DBM50" s="7"/>
      <c r="DBN50" s="7"/>
      <c r="DBO50" s="7"/>
      <c r="DBP50" s="7"/>
      <c r="DBQ50" s="7"/>
      <c r="DBR50" s="7"/>
      <c r="DBS50" s="7"/>
      <c r="DBT50" s="7"/>
      <c r="DBU50" s="7"/>
      <c r="DBV50" s="7"/>
      <c r="DBW50" s="7"/>
      <c r="DBX50" s="7"/>
      <c r="DBY50" s="7"/>
      <c r="DBZ50" s="7"/>
      <c r="DCA50" s="7"/>
      <c r="DCB50" s="7"/>
      <c r="DCC50" s="7"/>
      <c r="DCD50" s="7"/>
      <c r="DCE50" s="7"/>
      <c r="DCF50" s="7"/>
      <c r="DCG50" s="7"/>
      <c r="DCH50" s="7"/>
      <c r="DCI50" s="7"/>
      <c r="DCJ50" s="7"/>
      <c r="DCK50" s="7"/>
      <c r="DCL50" s="7"/>
      <c r="DCM50" s="7"/>
      <c r="DCN50" s="7"/>
      <c r="DCO50" s="7"/>
      <c r="DCP50" s="7"/>
      <c r="DCQ50" s="7"/>
      <c r="DCR50" s="7"/>
      <c r="DCS50" s="7"/>
      <c r="DCT50" s="7"/>
      <c r="DCU50" s="7"/>
      <c r="DCV50" s="7"/>
      <c r="DCW50" s="7"/>
      <c r="DCX50" s="7"/>
      <c r="DCY50" s="7"/>
      <c r="DCZ50" s="7"/>
      <c r="DDA50" s="7"/>
      <c r="DDB50" s="7"/>
      <c r="DDC50" s="7"/>
      <c r="DDD50" s="7"/>
      <c r="DDE50" s="7"/>
      <c r="DDF50" s="7"/>
      <c r="DDG50" s="7"/>
      <c r="DDH50" s="7"/>
      <c r="DDI50" s="7"/>
      <c r="DDJ50" s="7"/>
      <c r="DDK50" s="7"/>
      <c r="DDL50" s="7"/>
      <c r="DDM50" s="7"/>
      <c r="DDN50" s="7"/>
      <c r="DDO50" s="7"/>
      <c r="DDP50" s="7"/>
      <c r="DDQ50" s="7"/>
      <c r="DDR50" s="7"/>
      <c r="DDS50" s="7"/>
      <c r="DDT50" s="7"/>
      <c r="DDU50" s="7"/>
      <c r="DDV50" s="7"/>
      <c r="DDW50" s="7"/>
      <c r="DDX50" s="7"/>
      <c r="DDY50" s="7"/>
      <c r="DDZ50" s="7"/>
      <c r="DEA50" s="7"/>
      <c r="DEB50" s="7"/>
      <c r="DEC50" s="7"/>
      <c r="DED50" s="7"/>
      <c r="DEE50" s="7"/>
      <c r="DEF50" s="7"/>
      <c r="DEG50" s="7"/>
      <c r="DEH50" s="7"/>
      <c r="DEI50" s="7"/>
      <c r="DEJ50" s="7"/>
      <c r="DEK50" s="7"/>
      <c r="DEL50" s="7"/>
      <c r="DEM50" s="7"/>
      <c r="DEN50" s="7"/>
      <c r="DEO50" s="7"/>
      <c r="DEP50" s="7"/>
      <c r="DEQ50" s="7"/>
      <c r="DER50" s="7"/>
      <c r="DES50" s="7"/>
      <c r="DET50" s="7"/>
      <c r="DEU50" s="7"/>
      <c r="DEV50" s="7"/>
      <c r="DEW50" s="7"/>
      <c r="DEX50" s="7"/>
      <c r="DEY50" s="7"/>
      <c r="DEZ50" s="7"/>
      <c r="DFA50" s="7"/>
      <c r="DFB50" s="7"/>
      <c r="DFC50" s="7"/>
      <c r="DFD50" s="7"/>
      <c r="DFE50" s="7"/>
      <c r="DFF50" s="7"/>
      <c r="DFG50" s="7"/>
      <c r="DFH50" s="7"/>
      <c r="DFI50" s="7"/>
      <c r="DFJ50" s="7"/>
      <c r="DFK50" s="7"/>
      <c r="DFL50" s="7"/>
      <c r="DFM50" s="7"/>
      <c r="DFN50" s="7"/>
      <c r="DFO50" s="7"/>
      <c r="DFP50" s="7"/>
      <c r="DFQ50" s="7"/>
      <c r="DFR50" s="7"/>
      <c r="DFS50" s="7"/>
      <c r="DFT50" s="7"/>
      <c r="DFU50" s="7"/>
      <c r="DFV50" s="7"/>
      <c r="DFW50" s="7"/>
      <c r="DFX50" s="7"/>
      <c r="DFY50" s="7"/>
      <c r="DFZ50" s="7"/>
      <c r="DGA50" s="7"/>
      <c r="DGB50" s="7"/>
      <c r="DGC50" s="7"/>
      <c r="DGD50" s="7"/>
      <c r="DGE50" s="7"/>
      <c r="DGF50" s="7"/>
      <c r="DGG50" s="7"/>
      <c r="DGH50" s="7"/>
      <c r="DGI50" s="7"/>
      <c r="DGJ50" s="7"/>
      <c r="DGK50" s="7"/>
      <c r="DGL50" s="7"/>
      <c r="DGM50" s="7"/>
      <c r="DGN50" s="7"/>
      <c r="DGO50" s="7"/>
      <c r="DGP50" s="7"/>
      <c r="DGQ50" s="7"/>
      <c r="DGR50" s="7"/>
      <c r="DGS50" s="7"/>
      <c r="DGT50" s="7"/>
      <c r="DGU50" s="7"/>
      <c r="DGV50" s="7"/>
      <c r="DGW50" s="7"/>
      <c r="DGX50" s="7"/>
      <c r="DGY50" s="7"/>
      <c r="DGZ50" s="7"/>
      <c r="DHA50" s="7"/>
      <c r="DHB50" s="7"/>
      <c r="DHC50" s="7"/>
      <c r="DHD50" s="7"/>
      <c r="DHE50" s="7"/>
      <c r="DHF50" s="7"/>
      <c r="DHG50" s="7"/>
      <c r="DHH50" s="7"/>
      <c r="DHI50" s="7"/>
      <c r="DHJ50" s="7"/>
      <c r="DHK50" s="7"/>
      <c r="DHL50" s="7"/>
      <c r="DHM50" s="7"/>
      <c r="DHN50" s="7"/>
      <c r="DHO50" s="7"/>
      <c r="DHP50" s="7"/>
      <c r="DHQ50" s="7"/>
      <c r="DHR50" s="7"/>
      <c r="DHS50" s="7"/>
      <c r="DHT50" s="7"/>
      <c r="DHU50" s="7"/>
      <c r="DHV50" s="7"/>
      <c r="DHW50" s="7"/>
      <c r="DHX50" s="7"/>
      <c r="DHY50" s="7"/>
      <c r="DHZ50" s="7"/>
      <c r="DIA50" s="7"/>
      <c r="DIB50" s="7"/>
      <c r="DIC50" s="7"/>
      <c r="DID50" s="7"/>
      <c r="DIE50" s="7"/>
      <c r="DIF50" s="7"/>
      <c r="DIG50" s="7"/>
      <c r="DIH50" s="7"/>
      <c r="DII50" s="7"/>
      <c r="DIJ50" s="7"/>
      <c r="DIK50" s="7"/>
      <c r="DIL50" s="7"/>
      <c r="DIM50" s="7"/>
      <c r="DIN50" s="7"/>
      <c r="DIO50" s="7"/>
      <c r="DIP50" s="7"/>
      <c r="DIQ50" s="7"/>
      <c r="DIR50" s="7"/>
      <c r="DIS50" s="7"/>
      <c r="DIT50" s="7"/>
      <c r="DIU50" s="7"/>
      <c r="DIV50" s="7"/>
      <c r="DIW50" s="7"/>
      <c r="DIX50" s="7"/>
      <c r="DIY50" s="7"/>
      <c r="DIZ50" s="7"/>
      <c r="DJA50" s="7"/>
      <c r="DJB50" s="7"/>
      <c r="DJC50" s="7"/>
      <c r="DJD50" s="7"/>
      <c r="DJE50" s="7"/>
      <c r="DJF50" s="7"/>
      <c r="DJG50" s="7"/>
      <c r="DJH50" s="7"/>
      <c r="DJI50" s="7"/>
      <c r="DJJ50" s="7"/>
      <c r="DJK50" s="7"/>
      <c r="DJL50" s="7"/>
      <c r="DJM50" s="7"/>
      <c r="DJN50" s="7"/>
      <c r="DJO50" s="7"/>
      <c r="DJP50" s="7"/>
      <c r="DJQ50" s="7"/>
      <c r="DJR50" s="7"/>
      <c r="DJS50" s="7"/>
      <c r="DJT50" s="7"/>
      <c r="DJU50" s="7"/>
      <c r="DJV50" s="7"/>
      <c r="DJW50" s="7"/>
      <c r="DJX50" s="7"/>
      <c r="DJY50" s="7"/>
      <c r="DJZ50" s="7"/>
      <c r="DKA50" s="7"/>
      <c r="DKB50" s="7"/>
      <c r="DKC50" s="7"/>
      <c r="DKD50" s="7"/>
      <c r="DKE50" s="7"/>
      <c r="DKF50" s="7"/>
      <c r="DKG50" s="7"/>
      <c r="DKH50" s="7"/>
      <c r="DKI50" s="7"/>
      <c r="DKJ50" s="7"/>
      <c r="DKK50" s="7"/>
      <c r="DKL50" s="7"/>
      <c r="DKM50" s="7"/>
      <c r="DKN50" s="7"/>
      <c r="DKO50" s="7"/>
      <c r="DKP50" s="7"/>
      <c r="DKQ50" s="7"/>
      <c r="DKR50" s="7"/>
      <c r="DKS50" s="7"/>
      <c r="DKT50" s="7"/>
      <c r="DKU50" s="7"/>
      <c r="DKV50" s="7"/>
      <c r="DKW50" s="7"/>
      <c r="DKX50" s="7"/>
      <c r="DKY50" s="7"/>
      <c r="DKZ50" s="7"/>
      <c r="DLA50" s="7"/>
      <c r="DLB50" s="7"/>
      <c r="DLC50" s="7"/>
      <c r="DLD50" s="7"/>
      <c r="DLE50" s="7"/>
      <c r="DLF50" s="7"/>
      <c r="DLG50" s="7"/>
      <c r="DLH50" s="7"/>
      <c r="DLI50" s="7"/>
      <c r="DLJ50" s="7"/>
      <c r="DLK50" s="7"/>
      <c r="DLL50" s="7"/>
      <c r="DLM50" s="7"/>
      <c r="DLN50" s="7"/>
      <c r="DLO50" s="7"/>
      <c r="DLP50" s="7"/>
      <c r="DLQ50" s="7"/>
      <c r="DLR50" s="7"/>
      <c r="DLS50" s="7"/>
      <c r="DLT50" s="7"/>
      <c r="DLU50" s="7"/>
      <c r="DLV50" s="7"/>
      <c r="DLW50" s="7"/>
      <c r="DLX50" s="7"/>
      <c r="DLY50" s="7"/>
      <c r="DLZ50" s="7"/>
      <c r="DMA50" s="7"/>
      <c r="DMB50" s="7"/>
      <c r="DMC50" s="7"/>
      <c r="DMD50" s="7"/>
      <c r="DME50" s="7"/>
      <c r="DMF50" s="7"/>
      <c r="DMG50" s="7"/>
      <c r="DMH50" s="7"/>
      <c r="DMI50" s="7"/>
      <c r="DMJ50" s="7"/>
      <c r="DMK50" s="7"/>
      <c r="DML50" s="7"/>
      <c r="DMM50" s="7"/>
      <c r="DMN50" s="7"/>
      <c r="DMO50" s="7"/>
      <c r="DMP50" s="7"/>
      <c r="DMQ50" s="7"/>
      <c r="DMR50" s="7"/>
      <c r="DMS50" s="7"/>
      <c r="DMT50" s="7"/>
      <c r="DMU50" s="7"/>
      <c r="DMV50" s="7"/>
      <c r="DMW50" s="7"/>
      <c r="DMX50" s="7"/>
      <c r="DMY50" s="7"/>
      <c r="DMZ50" s="7"/>
      <c r="DNA50" s="7"/>
      <c r="DNB50" s="7"/>
      <c r="DNC50" s="7"/>
      <c r="DND50" s="7"/>
      <c r="DNE50" s="7"/>
      <c r="DNF50" s="7"/>
      <c r="DNG50" s="7"/>
      <c r="DNH50" s="7"/>
      <c r="DNI50" s="7"/>
      <c r="DNJ50" s="7"/>
      <c r="DNK50" s="7"/>
      <c r="DNL50" s="7"/>
      <c r="DNM50" s="7"/>
      <c r="DNN50" s="7"/>
      <c r="DNO50" s="7"/>
      <c r="DNP50" s="7"/>
      <c r="DNQ50" s="7"/>
      <c r="DNR50" s="7"/>
      <c r="DNS50" s="7"/>
      <c r="DNT50" s="7"/>
      <c r="DNU50" s="7"/>
      <c r="DNV50" s="7"/>
      <c r="DNW50" s="7"/>
      <c r="DNX50" s="7"/>
      <c r="DNY50" s="7"/>
      <c r="DNZ50" s="7"/>
      <c r="DOA50" s="7"/>
      <c r="DOB50" s="7"/>
      <c r="DOC50" s="7"/>
      <c r="DOD50" s="7"/>
      <c r="DOE50" s="7"/>
      <c r="DOF50" s="7"/>
      <c r="DOG50" s="7"/>
      <c r="DOH50" s="7"/>
      <c r="DOI50" s="7"/>
      <c r="DOJ50" s="7"/>
      <c r="DOK50" s="7"/>
      <c r="DOL50" s="7"/>
      <c r="DOM50" s="7"/>
      <c r="DON50" s="7"/>
      <c r="DOO50" s="7"/>
      <c r="DOP50" s="7"/>
      <c r="DOQ50" s="7"/>
      <c r="DOR50" s="7"/>
      <c r="DOS50" s="7"/>
      <c r="DOT50" s="7"/>
      <c r="DOU50" s="7"/>
      <c r="DOV50" s="7"/>
      <c r="DOW50" s="7"/>
      <c r="DOX50" s="7"/>
      <c r="DOY50" s="7"/>
      <c r="DOZ50" s="7"/>
      <c r="DPA50" s="7"/>
      <c r="DPB50" s="7"/>
      <c r="DPC50" s="7"/>
      <c r="DPD50" s="7"/>
      <c r="DPE50" s="7"/>
      <c r="DPF50" s="7"/>
      <c r="DPG50" s="7"/>
      <c r="DPH50" s="7"/>
      <c r="DPI50" s="7"/>
      <c r="DPJ50" s="7"/>
      <c r="DPK50" s="7"/>
      <c r="DPL50" s="7"/>
      <c r="DPM50" s="7"/>
      <c r="DPN50" s="7"/>
      <c r="DPO50" s="7"/>
      <c r="DPP50" s="7"/>
      <c r="DPQ50" s="7"/>
      <c r="DPR50" s="7"/>
      <c r="DPS50" s="7"/>
      <c r="DPT50" s="7"/>
      <c r="DPU50" s="7"/>
      <c r="DPV50" s="7"/>
      <c r="DPW50" s="7"/>
      <c r="DPX50" s="7"/>
      <c r="DPY50" s="7"/>
      <c r="DPZ50" s="7"/>
      <c r="DQA50" s="7"/>
      <c r="DQB50" s="7"/>
      <c r="DQC50" s="7"/>
      <c r="DQD50" s="7"/>
      <c r="DQE50" s="7"/>
      <c r="DQF50" s="7"/>
      <c r="DQG50" s="7"/>
      <c r="DQH50" s="7"/>
      <c r="DQI50" s="7"/>
      <c r="DQJ50" s="7"/>
      <c r="DQK50" s="7"/>
      <c r="DQL50" s="7"/>
      <c r="DQM50" s="7"/>
      <c r="DQN50" s="7"/>
      <c r="DQO50" s="7"/>
      <c r="DQP50" s="7"/>
      <c r="DQQ50" s="7"/>
      <c r="DQR50" s="7"/>
      <c r="DQS50" s="7"/>
      <c r="DQT50" s="7"/>
      <c r="DQU50" s="7"/>
      <c r="DQV50" s="7"/>
      <c r="DQW50" s="7"/>
      <c r="DQX50" s="7"/>
      <c r="DQY50" s="7"/>
      <c r="DQZ50" s="7"/>
      <c r="DRA50" s="7"/>
      <c r="DRB50" s="7"/>
      <c r="DRC50" s="7"/>
      <c r="DRD50" s="7"/>
      <c r="DRE50" s="7"/>
      <c r="DRF50" s="7"/>
      <c r="DRG50" s="7"/>
      <c r="DRH50" s="7"/>
      <c r="DRI50" s="7"/>
      <c r="DRJ50" s="7"/>
      <c r="DRK50" s="7"/>
      <c r="DRL50" s="7"/>
      <c r="DRM50" s="7"/>
      <c r="DRN50" s="7"/>
      <c r="DRO50" s="7"/>
      <c r="DRP50" s="7"/>
      <c r="DRQ50" s="7"/>
      <c r="DRR50" s="7"/>
      <c r="DRS50" s="7"/>
      <c r="DRT50" s="7"/>
      <c r="DRU50" s="7"/>
      <c r="DRV50" s="7"/>
      <c r="DRW50" s="7"/>
      <c r="DRX50" s="7"/>
      <c r="DRY50" s="7"/>
      <c r="DRZ50" s="7"/>
      <c r="DSA50" s="7"/>
      <c r="DSB50" s="7"/>
      <c r="DSC50" s="7"/>
      <c r="DSD50" s="7"/>
      <c r="DSE50" s="7"/>
      <c r="DSF50" s="7"/>
      <c r="DSG50" s="7"/>
      <c r="DSH50" s="7"/>
      <c r="DSI50" s="7"/>
      <c r="DSJ50" s="7"/>
      <c r="DSK50" s="7"/>
      <c r="DSL50" s="7"/>
      <c r="DSM50" s="7"/>
      <c r="DSN50" s="7"/>
      <c r="DSO50" s="7"/>
      <c r="DSP50" s="7"/>
      <c r="DSQ50" s="7"/>
      <c r="DSR50" s="7"/>
      <c r="DSS50" s="7"/>
      <c r="DST50" s="7"/>
      <c r="DSU50" s="7"/>
      <c r="DSV50" s="7"/>
      <c r="DSW50" s="7"/>
      <c r="DSX50" s="7"/>
      <c r="DSY50" s="7"/>
      <c r="DSZ50" s="7"/>
      <c r="DTA50" s="7"/>
      <c r="DTB50" s="7"/>
      <c r="DTC50" s="7"/>
      <c r="DTD50" s="7"/>
      <c r="DTE50" s="7"/>
      <c r="DTF50" s="7"/>
      <c r="DTG50" s="7"/>
      <c r="DTH50" s="7"/>
      <c r="DTI50" s="7"/>
      <c r="DTJ50" s="7"/>
      <c r="DTK50" s="7"/>
      <c r="DTL50" s="7"/>
      <c r="DTM50" s="7"/>
      <c r="DTN50" s="7"/>
      <c r="DTO50" s="7"/>
      <c r="DTP50" s="7"/>
      <c r="DTQ50" s="7"/>
      <c r="DTR50" s="7"/>
      <c r="DTS50" s="7"/>
      <c r="DTT50" s="7"/>
      <c r="DTU50" s="7"/>
      <c r="DTV50" s="7"/>
      <c r="DTW50" s="7"/>
      <c r="DTX50" s="7"/>
      <c r="DTY50" s="7"/>
      <c r="DTZ50" s="7"/>
      <c r="DUA50" s="7"/>
      <c r="DUB50" s="7"/>
      <c r="DUC50" s="7"/>
      <c r="DUD50" s="7"/>
      <c r="DUE50" s="7"/>
      <c r="DUF50" s="7"/>
      <c r="DUG50" s="7"/>
      <c r="DUH50" s="7"/>
      <c r="DUI50" s="7"/>
      <c r="DUJ50" s="7"/>
      <c r="DUK50" s="7"/>
      <c r="DUL50" s="7"/>
      <c r="DUM50" s="7"/>
      <c r="DUN50" s="7"/>
      <c r="DUO50" s="7"/>
      <c r="DUP50" s="7"/>
      <c r="DUQ50" s="7"/>
      <c r="DUR50" s="7"/>
      <c r="DUS50" s="7"/>
      <c r="DUT50" s="7"/>
      <c r="DUU50" s="7"/>
      <c r="DUV50" s="7"/>
      <c r="DUW50" s="7"/>
      <c r="DUX50" s="7"/>
      <c r="DUY50" s="7"/>
      <c r="DUZ50" s="7"/>
      <c r="DVA50" s="7"/>
      <c r="DVB50" s="7"/>
      <c r="DVC50" s="7"/>
      <c r="DVD50" s="7"/>
      <c r="DVE50" s="7"/>
      <c r="DVF50" s="7"/>
      <c r="DVG50" s="7"/>
      <c r="DVH50" s="7"/>
      <c r="DVI50" s="7"/>
      <c r="DVJ50" s="7"/>
      <c r="DVK50" s="7"/>
      <c r="DVL50" s="7"/>
      <c r="DVM50" s="7"/>
      <c r="DVN50" s="7"/>
      <c r="DVO50" s="7"/>
      <c r="DVP50" s="7"/>
      <c r="DVQ50" s="7"/>
      <c r="DVR50" s="7"/>
      <c r="DVS50" s="7"/>
      <c r="DVT50" s="7"/>
      <c r="DVU50" s="7"/>
      <c r="DVV50" s="7"/>
      <c r="DVW50" s="7"/>
      <c r="DVX50" s="7"/>
      <c r="DVY50" s="7"/>
      <c r="DVZ50" s="7"/>
      <c r="DWA50" s="7"/>
      <c r="DWB50" s="7"/>
      <c r="DWC50" s="7"/>
      <c r="DWD50" s="7"/>
      <c r="DWE50" s="7"/>
      <c r="DWF50" s="7"/>
      <c r="DWG50" s="7"/>
      <c r="DWH50" s="7"/>
      <c r="DWI50" s="7"/>
      <c r="DWJ50" s="7"/>
      <c r="DWK50" s="7"/>
      <c r="DWL50" s="7"/>
      <c r="DWM50" s="7"/>
      <c r="DWN50" s="7"/>
      <c r="DWO50" s="7"/>
      <c r="DWP50" s="7"/>
      <c r="DWQ50" s="7"/>
      <c r="DWR50" s="7"/>
      <c r="DWS50" s="7"/>
      <c r="DWT50" s="7"/>
      <c r="DWU50" s="7"/>
      <c r="DWV50" s="7"/>
      <c r="DWW50" s="7"/>
      <c r="DWX50" s="7"/>
      <c r="DWY50" s="7"/>
      <c r="DWZ50" s="7"/>
      <c r="DXA50" s="7"/>
      <c r="DXB50" s="7"/>
      <c r="DXC50" s="7"/>
      <c r="DXD50" s="7"/>
      <c r="DXE50" s="7"/>
      <c r="DXF50" s="7"/>
      <c r="DXG50" s="7"/>
      <c r="DXH50" s="7"/>
      <c r="DXI50" s="7"/>
      <c r="DXJ50" s="7"/>
      <c r="DXK50" s="7"/>
      <c r="DXL50" s="7"/>
      <c r="DXM50" s="7"/>
      <c r="DXN50" s="7"/>
      <c r="DXO50" s="7"/>
      <c r="DXP50" s="7"/>
      <c r="DXQ50" s="7"/>
      <c r="DXR50" s="7"/>
      <c r="DXS50" s="7"/>
      <c r="DXT50" s="7"/>
      <c r="DXU50" s="7"/>
      <c r="DXV50" s="7"/>
      <c r="DXW50" s="7"/>
      <c r="DXX50" s="7"/>
      <c r="DXY50" s="7"/>
      <c r="DXZ50" s="7"/>
      <c r="DYA50" s="7"/>
      <c r="DYB50" s="7"/>
      <c r="DYC50" s="7"/>
      <c r="DYD50" s="7"/>
      <c r="DYE50" s="7"/>
      <c r="DYF50" s="7"/>
      <c r="DYG50" s="7"/>
      <c r="DYH50" s="7"/>
      <c r="DYI50" s="7"/>
      <c r="DYJ50" s="7"/>
      <c r="DYK50" s="7"/>
      <c r="DYL50" s="7"/>
      <c r="DYM50" s="7"/>
      <c r="DYN50" s="7"/>
      <c r="DYO50" s="7"/>
      <c r="DYP50" s="7"/>
      <c r="DYQ50" s="7"/>
      <c r="DYR50" s="7"/>
      <c r="DYS50" s="7"/>
      <c r="DYT50" s="7"/>
      <c r="DYU50" s="7"/>
      <c r="DYV50" s="7"/>
      <c r="DYW50" s="7"/>
      <c r="DYX50" s="7"/>
      <c r="DYY50" s="7"/>
      <c r="DYZ50" s="7"/>
      <c r="DZA50" s="7"/>
      <c r="DZB50" s="7"/>
      <c r="DZC50" s="7"/>
      <c r="DZD50" s="7"/>
      <c r="DZE50" s="7"/>
      <c r="DZF50" s="7"/>
      <c r="DZG50" s="7"/>
      <c r="DZH50" s="7"/>
      <c r="DZI50" s="7"/>
      <c r="DZJ50" s="7"/>
      <c r="DZK50" s="7"/>
      <c r="DZL50" s="7"/>
      <c r="DZM50" s="7"/>
      <c r="DZN50" s="7"/>
      <c r="DZO50" s="7"/>
      <c r="DZP50" s="7"/>
      <c r="DZQ50" s="7"/>
      <c r="DZR50" s="7"/>
      <c r="DZS50" s="7"/>
      <c r="DZT50" s="7"/>
      <c r="DZU50" s="7"/>
      <c r="DZV50" s="7"/>
      <c r="DZW50" s="7"/>
      <c r="DZX50" s="7"/>
      <c r="DZY50" s="7"/>
      <c r="DZZ50" s="7"/>
      <c r="EAA50" s="7"/>
      <c r="EAB50" s="7"/>
      <c r="EAC50" s="7"/>
      <c r="EAD50" s="7"/>
      <c r="EAE50" s="7"/>
      <c r="EAF50" s="7"/>
      <c r="EAG50" s="7"/>
      <c r="EAH50" s="7"/>
      <c r="EAI50" s="7"/>
      <c r="EAJ50" s="7"/>
      <c r="EAK50" s="7"/>
      <c r="EAL50" s="7"/>
      <c r="EAM50" s="7"/>
      <c r="EAN50" s="7"/>
      <c r="EAO50" s="7"/>
      <c r="EAP50" s="7"/>
      <c r="EAQ50" s="7"/>
      <c r="EAR50" s="7"/>
      <c r="EAS50" s="7"/>
      <c r="EAT50" s="7"/>
      <c r="EAU50" s="7"/>
      <c r="EAV50" s="7"/>
      <c r="EAW50" s="7"/>
      <c r="EAX50" s="7"/>
      <c r="EAY50" s="7"/>
      <c r="EAZ50" s="7"/>
      <c r="EBA50" s="7"/>
      <c r="EBB50" s="7"/>
      <c r="EBC50" s="7"/>
      <c r="EBD50" s="7"/>
      <c r="EBE50" s="7"/>
      <c r="EBF50" s="7"/>
      <c r="EBG50" s="7"/>
      <c r="EBH50" s="7"/>
      <c r="EBI50" s="7"/>
      <c r="EBJ50" s="7"/>
      <c r="EBK50" s="7"/>
      <c r="EBL50" s="7"/>
      <c r="EBM50" s="7"/>
    </row>
    <row r="51" spans="2:3445" ht="58.5" customHeight="1" x14ac:dyDescent="0.25">
      <c r="B51" s="255" t="s">
        <v>108</v>
      </c>
      <c r="C51" s="169" t="s">
        <v>109</v>
      </c>
      <c r="D51" s="114"/>
      <c r="E51" s="129">
        <v>9009780</v>
      </c>
      <c r="F51" s="256"/>
      <c r="G51" s="257">
        <v>7301904.2199999997</v>
      </c>
      <c r="H51" s="258">
        <v>8</v>
      </c>
      <c r="I51" s="91">
        <v>464696.9</v>
      </c>
      <c r="J51" s="259">
        <v>234036.07</v>
      </c>
      <c r="K51" s="259"/>
      <c r="L51" s="259"/>
      <c r="M51" s="259">
        <v>552006.01</v>
      </c>
      <c r="N51" s="259"/>
      <c r="O51" s="259">
        <v>669447.59000000008</v>
      </c>
      <c r="P51" s="259">
        <v>78000</v>
      </c>
      <c r="Q51" s="45" t="s">
        <v>110</v>
      </c>
      <c r="R51" s="114"/>
      <c r="S51" s="46">
        <v>1998186.57</v>
      </c>
      <c r="T51" s="259"/>
      <c r="U51" s="174">
        <v>1998186.57</v>
      </c>
      <c r="V51" s="175"/>
      <c r="W51" s="46">
        <v>0</v>
      </c>
      <c r="X51" s="114"/>
      <c r="Y51" s="260">
        <v>0</v>
      </c>
      <c r="Z51" s="260"/>
      <c r="AA51" s="330">
        <v>768401.8</v>
      </c>
      <c r="AB51" s="225">
        <f>+W51+Y51+AA51</f>
        <v>768401.8</v>
      </c>
      <c r="AC51" s="340">
        <f>+AB51</f>
        <v>768401.8</v>
      </c>
      <c r="AE51" s="114"/>
      <c r="AF51" s="7"/>
      <c r="AG51" s="7"/>
      <c r="AH51" s="7"/>
      <c r="AI51" s="7"/>
      <c r="AJ51" s="7"/>
      <c r="AK51" s="262">
        <v>0</v>
      </c>
      <c r="AL51" s="174" t="e">
        <f>+#REF!+AK51</f>
        <v>#REF!</v>
      </c>
      <c r="AM51" s="261"/>
      <c r="AN51" s="261"/>
      <c r="AO51" s="261"/>
      <c r="AP51" s="7"/>
      <c r="AQ51" s="261">
        <v>138183.76</v>
      </c>
      <c r="AR51" s="261">
        <f>40000+17629+4575+30165.16+17629</f>
        <v>109998.16</v>
      </c>
      <c r="AS51" s="49">
        <f>+AQ51+AR51</f>
        <v>248181.92</v>
      </c>
      <c r="AT51" s="7"/>
      <c r="AU51" s="340">
        <f>+U51+AC51</f>
        <v>2766588.37</v>
      </c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  <c r="IV51" s="7"/>
      <c r="IW51" s="7"/>
      <c r="IX51" s="7"/>
      <c r="IY51" s="7"/>
      <c r="IZ51" s="7"/>
      <c r="JA51" s="7"/>
      <c r="JB51" s="7"/>
      <c r="JC51" s="7"/>
      <c r="JD51" s="7"/>
      <c r="JE51" s="7"/>
      <c r="JF51" s="7"/>
      <c r="JG51" s="7"/>
      <c r="JH51" s="7"/>
      <c r="JI51" s="7"/>
      <c r="JJ51" s="7"/>
      <c r="JK51" s="7"/>
      <c r="JL51" s="7"/>
      <c r="JM51" s="7"/>
      <c r="JN51" s="7"/>
      <c r="JO51" s="7"/>
      <c r="JP51" s="7"/>
      <c r="JQ51" s="7"/>
      <c r="JR51" s="7"/>
      <c r="JS51" s="7"/>
      <c r="JT51" s="7"/>
      <c r="JU51" s="7"/>
      <c r="JV51" s="7"/>
      <c r="JW51" s="7"/>
      <c r="JX51" s="7"/>
      <c r="JY51" s="7"/>
      <c r="JZ51" s="7"/>
      <c r="KA51" s="7"/>
      <c r="KB51" s="7"/>
      <c r="KC51" s="7"/>
      <c r="KD51" s="7"/>
      <c r="KE51" s="7"/>
      <c r="KF51" s="7"/>
      <c r="KG51" s="7"/>
      <c r="KH51" s="7"/>
      <c r="KI51" s="7"/>
      <c r="KJ51" s="7"/>
      <c r="KK51" s="7"/>
      <c r="KL51" s="7"/>
      <c r="KM51" s="7"/>
      <c r="KN51" s="7"/>
      <c r="KO51" s="7"/>
      <c r="KP51" s="7"/>
      <c r="KQ51" s="7"/>
      <c r="KR51" s="7"/>
      <c r="KS51" s="7"/>
      <c r="KT51" s="7"/>
      <c r="KU51" s="7"/>
      <c r="KV51" s="7"/>
      <c r="KW51" s="7"/>
      <c r="KX51" s="7"/>
      <c r="KY51" s="7"/>
      <c r="KZ51" s="7"/>
      <c r="LA51" s="7"/>
      <c r="LB51" s="7"/>
      <c r="LC51" s="7"/>
      <c r="LD51" s="7"/>
      <c r="LE51" s="7"/>
      <c r="LF51" s="7"/>
      <c r="LG51" s="7"/>
      <c r="LH51" s="7"/>
      <c r="LI51" s="7"/>
      <c r="LJ51" s="7"/>
      <c r="LK51" s="7"/>
      <c r="LL51" s="7"/>
      <c r="LM51" s="7"/>
      <c r="LN51" s="7"/>
      <c r="LO51" s="7"/>
      <c r="LP51" s="7"/>
      <c r="LQ51" s="7"/>
      <c r="LR51" s="7"/>
      <c r="LS51" s="7"/>
      <c r="LT51" s="7"/>
      <c r="LU51" s="7"/>
      <c r="LV51" s="7"/>
      <c r="LW51" s="7"/>
      <c r="LX51" s="7"/>
      <c r="LY51" s="7"/>
      <c r="LZ51" s="7"/>
      <c r="MA51" s="7"/>
      <c r="MB51" s="7"/>
      <c r="MC51" s="7"/>
      <c r="MD51" s="7"/>
      <c r="ME51" s="7"/>
      <c r="MF51" s="7"/>
      <c r="MG51" s="7"/>
      <c r="MH51" s="7"/>
      <c r="MI51" s="7"/>
      <c r="MJ51" s="7"/>
      <c r="MK51" s="7"/>
      <c r="ML51" s="7"/>
      <c r="MM51" s="7"/>
      <c r="MN51" s="7"/>
      <c r="MO51" s="7"/>
      <c r="MP51" s="7"/>
      <c r="MQ51" s="7"/>
      <c r="MR51" s="7"/>
      <c r="MS51" s="7"/>
      <c r="MT51" s="7"/>
      <c r="MU51" s="7"/>
      <c r="MV51" s="7"/>
      <c r="MW51" s="7"/>
      <c r="MX51" s="7"/>
      <c r="MY51" s="7"/>
      <c r="MZ51" s="7"/>
      <c r="NA51" s="7"/>
      <c r="NB51" s="7"/>
      <c r="NC51" s="7"/>
      <c r="ND51" s="7"/>
      <c r="NE51" s="7"/>
      <c r="NF51" s="7"/>
      <c r="NG51" s="7"/>
      <c r="NH51" s="7"/>
      <c r="NI51" s="7"/>
      <c r="NJ51" s="7"/>
      <c r="NK51" s="7"/>
      <c r="NL51" s="7"/>
      <c r="NM51" s="7"/>
      <c r="NN51" s="7"/>
      <c r="NO51" s="7"/>
      <c r="NP51" s="7"/>
      <c r="NQ51" s="7"/>
      <c r="NR51" s="7"/>
      <c r="NS51" s="7"/>
      <c r="NT51" s="7"/>
      <c r="NU51" s="7"/>
      <c r="NV51" s="7"/>
      <c r="NW51" s="7"/>
      <c r="NX51" s="7"/>
      <c r="NY51" s="7"/>
      <c r="NZ51" s="7"/>
      <c r="OA51" s="7"/>
      <c r="OB51" s="7"/>
      <c r="OC51" s="7"/>
      <c r="OD51" s="7"/>
      <c r="OE51" s="7"/>
      <c r="OF51" s="7"/>
      <c r="OG51" s="7"/>
      <c r="OH51" s="7"/>
      <c r="OI51" s="7"/>
      <c r="OJ51" s="7"/>
      <c r="OK51" s="7"/>
      <c r="OL51" s="7"/>
      <c r="OM51" s="7"/>
      <c r="ON51" s="7"/>
      <c r="OO51" s="7"/>
      <c r="OP51" s="7"/>
      <c r="OQ51" s="7"/>
      <c r="OR51" s="7"/>
      <c r="OS51" s="7"/>
      <c r="OT51" s="7"/>
      <c r="OU51" s="7"/>
      <c r="OV51" s="7"/>
      <c r="OW51" s="7"/>
      <c r="OX51" s="7"/>
      <c r="OY51" s="7"/>
      <c r="OZ51" s="7"/>
      <c r="PA51" s="7"/>
      <c r="PB51" s="7"/>
      <c r="PC51" s="7"/>
      <c r="PD51" s="7"/>
      <c r="PE51" s="7"/>
      <c r="PF51" s="7"/>
      <c r="PG51" s="7"/>
      <c r="PH51" s="7"/>
      <c r="PI51" s="7"/>
      <c r="PJ51" s="7"/>
      <c r="PK51" s="7"/>
      <c r="PL51" s="7"/>
      <c r="PM51" s="7"/>
      <c r="PN51" s="7"/>
      <c r="PO51" s="7"/>
      <c r="PP51" s="7"/>
      <c r="PQ51" s="7"/>
      <c r="PR51" s="7"/>
      <c r="PS51" s="7"/>
      <c r="PT51" s="7"/>
      <c r="PU51" s="7"/>
      <c r="PV51" s="7"/>
      <c r="PW51" s="7"/>
      <c r="PX51" s="7"/>
      <c r="PY51" s="7"/>
      <c r="PZ51" s="7"/>
      <c r="QA51" s="7"/>
      <c r="QB51" s="7"/>
      <c r="QC51" s="7"/>
      <c r="QD51" s="7"/>
      <c r="QE51" s="7"/>
      <c r="QF51" s="7"/>
      <c r="QG51" s="7"/>
      <c r="QH51" s="7"/>
      <c r="QI51" s="7"/>
      <c r="QJ51" s="7"/>
      <c r="QK51" s="7"/>
      <c r="QL51" s="7"/>
      <c r="QM51" s="7"/>
      <c r="QN51" s="7"/>
      <c r="QO51" s="7"/>
      <c r="QP51" s="7"/>
      <c r="QQ51" s="7"/>
      <c r="QR51" s="7"/>
      <c r="QS51" s="7"/>
      <c r="QT51" s="7"/>
      <c r="QU51" s="7"/>
      <c r="QV51" s="7"/>
      <c r="QW51" s="7"/>
      <c r="QX51" s="7"/>
      <c r="QY51" s="7"/>
      <c r="QZ51" s="7"/>
      <c r="RA51" s="7"/>
      <c r="RB51" s="7"/>
      <c r="RC51" s="7"/>
      <c r="RD51" s="7"/>
      <c r="RE51" s="7"/>
      <c r="RF51" s="7"/>
      <c r="RG51" s="7"/>
      <c r="RH51" s="7"/>
      <c r="RI51" s="7"/>
      <c r="RJ51" s="7"/>
      <c r="RK51" s="7"/>
      <c r="RL51" s="7"/>
      <c r="RM51" s="7"/>
      <c r="RN51" s="7"/>
      <c r="RO51" s="7"/>
      <c r="RP51" s="7"/>
      <c r="RQ51" s="7"/>
      <c r="RR51" s="7"/>
      <c r="RS51" s="7"/>
      <c r="RT51" s="7"/>
      <c r="RU51" s="7"/>
      <c r="RV51" s="7"/>
      <c r="RW51" s="7"/>
      <c r="RX51" s="7"/>
      <c r="RY51" s="7"/>
      <c r="RZ51" s="7"/>
      <c r="SA51" s="7"/>
      <c r="SB51" s="7"/>
      <c r="SC51" s="7"/>
      <c r="SD51" s="7"/>
      <c r="SE51" s="7"/>
      <c r="SF51" s="7"/>
      <c r="SG51" s="7"/>
      <c r="SH51" s="7"/>
      <c r="SI51" s="7"/>
      <c r="SJ51" s="7"/>
      <c r="SK51" s="7"/>
      <c r="SL51" s="7"/>
      <c r="SM51" s="7"/>
      <c r="SN51" s="7"/>
      <c r="SO51" s="7"/>
      <c r="SP51" s="7"/>
      <c r="SQ51" s="7"/>
      <c r="SR51" s="7"/>
      <c r="SS51" s="7"/>
      <c r="ST51" s="7"/>
      <c r="SU51" s="7"/>
      <c r="SV51" s="7"/>
      <c r="SW51" s="7"/>
      <c r="SX51" s="7"/>
      <c r="SY51" s="7"/>
      <c r="SZ51" s="7"/>
      <c r="TA51" s="7"/>
      <c r="TB51" s="7"/>
      <c r="TC51" s="7"/>
      <c r="TD51" s="7"/>
      <c r="TE51" s="7"/>
      <c r="TF51" s="7"/>
      <c r="TG51" s="7"/>
      <c r="TH51" s="7"/>
      <c r="TI51" s="7"/>
      <c r="TJ51" s="7"/>
      <c r="TK51" s="7"/>
      <c r="TL51" s="7"/>
      <c r="TM51" s="7"/>
      <c r="TN51" s="7"/>
      <c r="TO51" s="7"/>
      <c r="TP51" s="7"/>
      <c r="TQ51" s="7"/>
      <c r="TR51" s="7"/>
      <c r="TS51" s="7"/>
      <c r="TT51" s="7"/>
      <c r="TU51" s="7"/>
      <c r="TV51" s="7"/>
      <c r="TW51" s="7"/>
      <c r="TX51" s="7"/>
      <c r="TY51" s="7"/>
      <c r="TZ51" s="7"/>
      <c r="UA51" s="7"/>
      <c r="UB51" s="7"/>
      <c r="UC51" s="7"/>
      <c r="UD51" s="7"/>
      <c r="UE51" s="7"/>
      <c r="UF51" s="7"/>
      <c r="UG51" s="7"/>
      <c r="UH51" s="7"/>
      <c r="UI51" s="7"/>
      <c r="UJ51" s="7"/>
      <c r="UK51" s="7"/>
      <c r="UL51" s="7"/>
      <c r="UM51" s="7"/>
      <c r="UN51" s="7"/>
      <c r="UO51" s="7"/>
      <c r="UP51" s="7"/>
      <c r="UQ51" s="7"/>
      <c r="UR51" s="7"/>
      <c r="US51" s="7"/>
      <c r="UT51" s="7"/>
      <c r="UU51" s="7"/>
      <c r="UV51" s="7"/>
      <c r="UW51" s="7"/>
      <c r="UX51" s="7"/>
      <c r="UY51" s="7"/>
      <c r="UZ51" s="7"/>
      <c r="VA51" s="7"/>
      <c r="VB51" s="7"/>
      <c r="VC51" s="7"/>
      <c r="VD51" s="7"/>
      <c r="VE51" s="7"/>
      <c r="VF51" s="7"/>
      <c r="VG51" s="7"/>
      <c r="VH51" s="7"/>
      <c r="VI51" s="7"/>
      <c r="VJ51" s="7"/>
      <c r="VK51" s="7"/>
      <c r="VL51" s="7"/>
      <c r="VM51" s="7"/>
      <c r="VN51" s="7"/>
      <c r="VO51" s="7"/>
      <c r="VP51" s="7"/>
      <c r="VQ51" s="7"/>
      <c r="VR51" s="7"/>
      <c r="VS51" s="7"/>
      <c r="VT51" s="7"/>
      <c r="VU51" s="7"/>
      <c r="VV51" s="7"/>
      <c r="VW51" s="7"/>
      <c r="VX51" s="7"/>
      <c r="VY51" s="7"/>
      <c r="VZ51" s="7"/>
      <c r="WA51" s="7"/>
      <c r="WB51" s="7"/>
      <c r="WC51" s="7"/>
      <c r="WD51" s="7"/>
      <c r="WE51" s="7"/>
      <c r="WF51" s="7"/>
      <c r="WG51" s="7"/>
      <c r="WH51" s="7"/>
      <c r="WI51" s="7"/>
      <c r="WJ51" s="7"/>
      <c r="WK51" s="7"/>
      <c r="WL51" s="7"/>
      <c r="WM51" s="7"/>
      <c r="WN51" s="7"/>
      <c r="WO51" s="7"/>
      <c r="WP51" s="7"/>
      <c r="WQ51" s="7"/>
      <c r="WR51" s="7"/>
      <c r="WS51" s="7"/>
      <c r="WT51" s="7"/>
      <c r="WU51" s="7"/>
      <c r="WV51" s="7"/>
      <c r="WW51" s="7"/>
      <c r="WX51" s="7"/>
      <c r="WY51" s="7"/>
      <c r="WZ51" s="7"/>
      <c r="XA51" s="7"/>
      <c r="XB51" s="7"/>
      <c r="XC51" s="7"/>
      <c r="XD51" s="7"/>
      <c r="XE51" s="7"/>
      <c r="XF51" s="7"/>
      <c r="XG51" s="7"/>
      <c r="XH51" s="7"/>
      <c r="XI51" s="7"/>
      <c r="XJ51" s="7"/>
      <c r="XK51" s="7"/>
      <c r="XL51" s="7"/>
      <c r="XM51" s="7"/>
      <c r="XN51" s="7"/>
      <c r="XO51" s="7"/>
      <c r="XP51" s="7"/>
      <c r="XQ51" s="7"/>
      <c r="XR51" s="7"/>
      <c r="XS51" s="7"/>
      <c r="XT51" s="7"/>
      <c r="XU51" s="7"/>
      <c r="XV51" s="7"/>
      <c r="XW51" s="7"/>
      <c r="XX51" s="7"/>
      <c r="XY51" s="7"/>
      <c r="XZ51" s="7"/>
      <c r="YA51" s="7"/>
      <c r="YB51" s="7"/>
      <c r="YC51" s="7"/>
      <c r="YD51" s="7"/>
      <c r="YE51" s="7"/>
      <c r="YF51" s="7"/>
      <c r="YG51" s="7"/>
      <c r="YH51" s="7"/>
      <c r="YI51" s="7"/>
      <c r="YJ51" s="7"/>
      <c r="YK51" s="7"/>
      <c r="YL51" s="7"/>
      <c r="YM51" s="7"/>
      <c r="YN51" s="7"/>
      <c r="YO51" s="7"/>
      <c r="YP51" s="7"/>
      <c r="YQ51" s="7"/>
      <c r="YR51" s="7"/>
      <c r="YS51" s="7"/>
      <c r="YT51" s="7"/>
      <c r="YU51" s="7"/>
      <c r="YV51" s="7"/>
      <c r="YW51" s="7"/>
      <c r="YX51" s="7"/>
      <c r="YY51" s="7"/>
      <c r="YZ51" s="7"/>
      <c r="ZA51" s="7"/>
      <c r="ZB51" s="7"/>
      <c r="ZC51" s="7"/>
      <c r="ZD51" s="7"/>
      <c r="ZE51" s="7"/>
      <c r="ZF51" s="7"/>
      <c r="ZG51" s="7"/>
      <c r="ZH51" s="7"/>
      <c r="ZI51" s="7"/>
      <c r="ZJ51" s="7"/>
      <c r="ZK51" s="7"/>
      <c r="ZL51" s="7"/>
      <c r="ZM51" s="7"/>
      <c r="ZN51" s="7"/>
      <c r="ZO51" s="7"/>
      <c r="ZP51" s="7"/>
      <c r="ZQ51" s="7"/>
      <c r="ZR51" s="7"/>
      <c r="ZS51" s="7"/>
      <c r="ZT51" s="7"/>
      <c r="ZU51" s="7"/>
      <c r="ZV51" s="7"/>
      <c r="ZW51" s="7"/>
      <c r="ZX51" s="7"/>
      <c r="ZY51" s="7"/>
      <c r="ZZ51" s="7"/>
      <c r="AAA51" s="7"/>
      <c r="AAB51" s="7"/>
      <c r="AAC51" s="7"/>
      <c r="AAD51" s="7"/>
      <c r="AAE51" s="7"/>
      <c r="AAF51" s="7"/>
      <c r="AAG51" s="7"/>
      <c r="AAH51" s="7"/>
      <c r="AAI51" s="7"/>
      <c r="AAJ51" s="7"/>
      <c r="AAK51" s="7"/>
      <c r="AAL51" s="7"/>
      <c r="AAM51" s="7"/>
      <c r="AAN51" s="7"/>
      <c r="AAO51" s="7"/>
      <c r="AAP51" s="7"/>
      <c r="AAQ51" s="7"/>
      <c r="AAR51" s="7"/>
      <c r="AAS51" s="7"/>
      <c r="AAT51" s="7"/>
      <c r="AAU51" s="7"/>
      <c r="AAV51" s="7"/>
      <c r="AAW51" s="7"/>
      <c r="AAX51" s="7"/>
      <c r="AAY51" s="7"/>
      <c r="AAZ51" s="7"/>
      <c r="ABA51" s="7"/>
      <c r="ABB51" s="7"/>
      <c r="ABC51" s="7"/>
      <c r="ABD51" s="7"/>
      <c r="ABE51" s="7"/>
      <c r="ABF51" s="7"/>
      <c r="ABG51" s="7"/>
      <c r="ABH51" s="7"/>
      <c r="ABI51" s="7"/>
      <c r="ABJ51" s="7"/>
      <c r="ABK51" s="7"/>
      <c r="ABL51" s="7"/>
      <c r="ABM51" s="7"/>
      <c r="ABN51" s="7"/>
      <c r="ABO51" s="7"/>
      <c r="ABP51" s="7"/>
      <c r="ABQ51" s="7"/>
      <c r="ABR51" s="7"/>
      <c r="ABS51" s="7"/>
      <c r="ABT51" s="7"/>
      <c r="ABU51" s="7"/>
      <c r="ABV51" s="7"/>
      <c r="ABW51" s="7"/>
      <c r="ABX51" s="7"/>
      <c r="ABY51" s="7"/>
      <c r="ABZ51" s="7"/>
      <c r="ACA51" s="7"/>
      <c r="ACB51" s="7"/>
      <c r="ACC51" s="7"/>
      <c r="ACD51" s="7"/>
      <c r="ACE51" s="7"/>
      <c r="ACF51" s="7"/>
      <c r="ACG51" s="7"/>
      <c r="ACH51" s="7"/>
      <c r="ACI51" s="7"/>
      <c r="ACJ51" s="7"/>
      <c r="ACK51" s="7"/>
      <c r="ACL51" s="7"/>
      <c r="ACM51" s="7"/>
      <c r="ACN51" s="7"/>
      <c r="ACO51" s="7"/>
      <c r="ACP51" s="7"/>
      <c r="ACQ51" s="7"/>
      <c r="ACR51" s="7"/>
      <c r="ACS51" s="7"/>
      <c r="ACT51" s="7"/>
      <c r="ACU51" s="7"/>
      <c r="ACV51" s="7"/>
      <c r="ACW51" s="7"/>
      <c r="ACX51" s="7"/>
      <c r="ACY51" s="7"/>
      <c r="ACZ51" s="7"/>
      <c r="ADA51" s="7"/>
      <c r="ADB51" s="7"/>
      <c r="ADC51" s="7"/>
      <c r="ADD51" s="7"/>
      <c r="ADE51" s="7"/>
      <c r="ADF51" s="7"/>
      <c r="ADG51" s="7"/>
      <c r="ADH51" s="7"/>
      <c r="ADI51" s="7"/>
      <c r="ADJ51" s="7"/>
      <c r="ADK51" s="7"/>
      <c r="ADL51" s="7"/>
      <c r="ADM51" s="7"/>
      <c r="ADN51" s="7"/>
      <c r="ADO51" s="7"/>
      <c r="ADP51" s="7"/>
      <c r="ADQ51" s="7"/>
      <c r="ADR51" s="7"/>
      <c r="ADS51" s="7"/>
      <c r="ADT51" s="7"/>
      <c r="ADU51" s="7"/>
      <c r="ADV51" s="7"/>
      <c r="ADW51" s="7"/>
      <c r="ADX51" s="7"/>
      <c r="ADY51" s="7"/>
      <c r="ADZ51" s="7"/>
      <c r="AEA51" s="7"/>
      <c r="AEB51" s="7"/>
      <c r="AEC51" s="7"/>
      <c r="AED51" s="7"/>
      <c r="AEE51" s="7"/>
      <c r="AEF51" s="7"/>
      <c r="AEG51" s="7"/>
      <c r="AEH51" s="7"/>
      <c r="AEI51" s="7"/>
      <c r="AEJ51" s="7"/>
      <c r="AEK51" s="7"/>
      <c r="AEL51" s="7"/>
      <c r="AEM51" s="7"/>
      <c r="AEN51" s="7"/>
      <c r="AEO51" s="7"/>
      <c r="AEP51" s="7"/>
      <c r="AEQ51" s="7"/>
      <c r="AER51" s="7"/>
      <c r="AES51" s="7"/>
      <c r="AET51" s="7"/>
      <c r="AEU51" s="7"/>
      <c r="AEV51" s="7"/>
      <c r="AEW51" s="7"/>
      <c r="AEX51" s="7"/>
      <c r="AEY51" s="7"/>
      <c r="AEZ51" s="7"/>
      <c r="AFA51" s="7"/>
      <c r="AFB51" s="7"/>
      <c r="AFC51" s="7"/>
      <c r="AFD51" s="7"/>
      <c r="AFE51" s="7"/>
      <c r="AFF51" s="7"/>
      <c r="AFG51" s="7"/>
      <c r="AFH51" s="7"/>
      <c r="AFI51" s="7"/>
      <c r="AFJ51" s="7"/>
      <c r="AFK51" s="7"/>
      <c r="AFL51" s="7"/>
      <c r="AFM51" s="7"/>
      <c r="AFN51" s="7"/>
      <c r="AFO51" s="7"/>
      <c r="AFP51" s="7"/>
      <c r="AFQ51" s="7"/>
      <c r="AFR51" s="7"/>
      <c r="AFS51" s="7"/>
      <c r="AFT51" s="7"/>
      <c r="AFU51" s="7"/>
      <c r="AFV51" s="7"/>
      <c r="AFW51" s="7"/>
      <c r="AFX51" s="7"/>
      <c r="AFY51" s="7"/>
      <c r="AFZ51" s="7"/>
      <c r="AGA51" s="7"/>
      <c r="AGB51" s="7"/>
      <c r="AGC51" s="7"/>
      <c r="AGD51" s="7"/>
      <c r="AGE51" s="7"/>
      <c r="AGF51" s="7"/>
      <c r="AGG51" s="7"/>
      <c r="AGH51" s="7"/>
      <c r="AGI51" s="7"/>
      <c r="AGJ51" s="7"/>
      <c r="AGK51" s="7"/>
      <c r="AGL51" s="7"/>
      <c r="AGM51" s="7"/>
      <c r="AGN51" s="7"/>
      <c r="AGO51" s="7"/>
      <c r="AGP51" s="7"/>
      <c r="AGQ51" s="7"/>
      <c r="AGR51" s="7"/>
      <c r="AGS51" s="7"/>
      <c r="AGT51" s="7"/>
      <c r="AGU51" s="7"/>
      <c r="AGV51" s="7"/>
      <c r="AGW51" s="7"/>
      <c r="AGX51" s="7"/>
      <c r="AGY51" s="7"/>
      <c r="AGZ51" s="7"/>
      <c r="AHA51" s="7"/>
      <c r="AHB51" s="7"/>
      <c r="AHC51" s="7"/>
      <c r="AHD51" s="7"/>
      <c r="AHE51" s="7"/>
      <c r="AHF51" s="7"/>
      <c r="AHG51" s="7"/>
      <c r="AHH51" s="7"/>
      <c r="AHI51" s="7"/>
      <c r="AHJ51" s="7"/>
      <c r="AHK51" s="7"/>
      <c r="AHL51" s="7"/>
      <c r="AHM51" s="7"/>
      <c r="AHN51" s="7"/>
      <c r="AHO51" s="7"/>
      <c r="AHP51" s="7"/>
      <c r="AHQ51" s="7"/>
      <c r="AHR51" s="7"/>
      <c r="AHS51" s="7"/>
      <c r="AHT51" s="7"/>
      <c r="AHU51" s="7"/>
      <c r="AHV51" s="7"/>
      <c r="AHW51" s="7"/>
      <c r="AHX51" s="7"/>
      <c r="AHY51" s="7"/>
      <c r="AHZ51" s="7"/>
      <c r="AIA51" s="7"/>
      <c r="AIB51" s="7"/>
      <c r="AIC51" s="7"/>
      <c r="AID51" s="7"/>
      <c r="AIE51" s="7"/>
      <c r="AIF51" s="7"/>
      <c r="AIG51" s="7"/>
      <c r="AIH51" s="7"/>
      <c r="AII51" s="7"/>
      <c r="AIJ51" s="7"/>
      <c r="AIK51" s="7"/>
      <c r="AIL51" s="7"/>
      <c r="AIM51" s="7"/>
      <c r="AIN51" s="7"/>
      <c r="AIO51" s="7"/>
      <c r="AIP51" s="7"/>
      <c r="AIQ51" s="7"/>
      <c r="AIR51" s="7"/>
      <c r="AIS51" s="7"/>
      <c r="AIT51" s="7"/>
      <c r="AIU51" s="7"/>
      <c r="AIV51" s="7"/>
      <c r="AIW51" s="7"/>
      <c r="AIX51" s="7"/>
      <c r="AIY51" s="7"/>
      <c r="AIZ51" s="7"/>
      <c r="AJA51" s="7"/>
      <c r="AJB51" s="7"/>
      <c r="AJC51" s="7"/>
      <c r="AJD51" s="7"/>
      <c r="AJE51" s="7"/>
      <c r="AJF51" s="7"/>
      <c r="AJG51" s="7"/>
      <c r="AJH51" s="7"/>
      <c r="AJI51" s="7"/>
      <c r="AJJ51" s="7"/>
      <c r="AJK51" s="7"/>
      <c r="AJL51" s="7"/>
      <c r="AJM51" s="7"/>
      <c r="AJN51" s="7"/>
      <c r="AJO51" s="7"/>
      <c r="AJP51" s="7"/>
      <c r="AJQ51" s="7"/>
      <c r="AJR51" s="7"/>
      <c r="AJS51" s="7"/>
      <c r="AJT51" s="7"/>
      <c r="AJU51" s="7"/>
      <c r="AJV51" s="7"/>
      <c r="AJW51" s="7"/>
      <c r="AJX51" s="7"/>
      <c r="AJY51" s="7"/>
      <c r="AJZ51" s="7"/>
      <c r="AKA51" s="7"/>
      <c r="AKB51" s="7"/>
      <c r="AKC51" s="7"/>
      <c r="AKD51" s="7"/>
      <c r="AKE51" s="7"/>
      <c r="AKF51" s="7"/>
      <c r="AKG51" s="7"/>
      <c r="AKH51" s="7"/>
      <c r="AKI51" s="7"/>
      <c r="AKJ51" s="7"/>
      <c r="AKK51" s="7"/>
      <c r="AKL51" s="7"/>
      <c r="AKM51" s="7"/>
      <c r="AKN51" s="7"/>
      <c r="AKO51" s="7"/>
      <c r="AKP51" s="7"/>
      <c r="AKQ51" s="7"/>
      <c r="AKR51" s="7"/>
      <c r="AKS51" s="7"/>
      <c r="AKT51" s="7"/>
      <c r="AKU51" s="7"/>
      <c r="AKV51" s="7"/>
      <c r="AKW51" s="7"/>
      <c r="AKX51" s="7"/>
      <c r="AKY51" s="7"/>
      <c r="AKZ51" s="7"/>
      <c r="ALA51" s="7"/>
      <c r="ALB51" s="7"/>
      <c r="ALC51" s="7"/>
      <c r="ALD51" s="7"/>
      <c r="ALE51" s="7"/>
      <c r="ALF51" s="7"/>
      <c r="ALG51" s="7"/>
      <c r="ALH51" s="7"/>
      <c r="ALI51" s="7"/>
      <c r="ALJ51" s="7"/>
      <c r="ALK51" s="7"/>
      <c r="ALL51" s="7"/>
      <c r="ALM51" s="7"/>
      <c r="ALN51" s="7"/>
      <c r="ALO51" s="7"/>
      <c r="ALP51" s="7"/>
      <c r="ALQ51" s="7"/>
      <c r="ALR51" s="7"/>
      <c r="ALS51" s="7"/>
      <c r="ALT51" s="7"/>
      <c r="ALU51" s="7"/>
      <c r="ALV51" s="7"/>
      <c r="ALW51" s="7"/>
      <c r="ALX51" s="7"/>
      <c r="ALY51" s="7"/>
      <c r="ALZ51" s="7"/>
      <c r="AMA51" s="7"/>
      <c r="AMB51" s="7"/>
      <c r="AMC51" s="7"/>
      <c r="AMD51" s="7"/>
      <c r="AME51" s="7"/>
      <c r="AMF51" s="7"/>
      <c r="AMG51" s="7"/>
      <c r="AMH51" s="7"/>
      <c r="AMI51" s="7"/>
      <c r="AMJ51" s="7"/>
      <c r="AMK51" s="7"/>
      <c r="AML51" s="7"/>
      <c r="AMM51" s="7"/>
      <c r="AMN51" s="7"/>
      <c r="AMO51" s="7"/>
      <c r="AMP51" s="7"/>
      <c r="AMQ51" s="7"/>
      <c r="AMR51" s="7"/>
      <c r="AMS51" s="7"/>
      <c r="AMT51" s="7"/>
      <c r="AMU51" s="7"/>
      <c r="AMV51" s="7"/>
      <c r="AMW51" s="7"/>
      <c r="AMX51" s="7"/>
      <c r="AMY51" s="7"/>
      <c r="AMZ51" s="7"/>
      <c r="ANA51" s="7"/>
      <c r="ANB51" s="7"/>
      <c r="ANC51" s="7"/>
      <c r="AND51" s="7"/>
      <c r="ANE51" s="7"/>
      <c r="ANF51" s="7"/>
      <c r="ANG51" s="7"/>
      <c r="ANH51" s="7"/>
      <c r="ANI51" s="7"/>
      <c r="ANJ51" s="7"/>
      <c r="ANK51" s="7"/>
      <c r="ANL51" s="7"/>
      <c r="ANM51" s="7"/>
      <c r="ANN51" s="7"/>
      <c r="ANO51" s="7"/>
      <c r="ANP51" s="7"/>
      <c r="ANQ51" s="7"/>
      <c r="ANR51" s="7"/>
      <c r="ANS51" s="7"/>
      <c r="ANT51" s="7"/>
      <c r="ANU51" s="7"/>
      <c r="ANV51" s="7"/>
      <c r="ANW51" s="7"/>
      <c r="ANX51" s="7"/>
      <c r="ANY51" s="7"/>
      <c r="ANZ51" s="7"/>
      <c r="AOA51" s="7"/>
      <c r="AOB51" s="7"/>
      <c r="AOC51" s="7"/>
      <c r="AOD51" s="7"/>
      <c r="AOE51" s="7"/>
      <c r="AOF51" s="7"/>
      <c r="AOG51" s="7"/>
      <c r="AOH51" s="7"/>
      <c r="AOI51" s="7"/>
      <c r="AOJ51" s="7"/>
      <c r="AOK51" s="7"/>
      <c r="AOL51" s="7"/>
      <c r="AOM51" s="7"/>
      <c r="AON51" s="7"/>
      <c r="AOO51" s="7"/>
      <c r="AOP51" s="7"/>
      <c r="AOQ51" s="7"/>
      <c r="AOR51" s="7"/>
      <c r="AOS51" s="7"/>
      <c r="AOT51" s="7"/>
      <c r="AOU51" s="7"/>
      <c r="AOV51" s="7"/>
      <c r="AOW51" s="7"/>
      <c r="AOX51" s="7"/>
      <c r="AOY51" s="7"/>
      <c r="AOZ51" s="7"/>
      <c r="APA51" s="7"/>
      <c r="APB51" s="7"/>
      <c r="APC51" s="7"/>
      <c r="APD51" s="7"/>
      <c r="APE51" s="7"/>
      <c r="APF51" s="7"/>
      <c r="APG51" s="7"/>
      <c r="APH51" s="7"/>
      <c r="API51" s="7"/>
      <c r="APJ51" s="7"/>
      <c r="APK51" s="7"/>
      <c r="APL51" s="7"/>
      <c r="APM51" s="7"/>
      <c r="APN51" s="7"/>
      <c r="APO51" s="7"/>
      <c r="APP51" s="7"/>
      <c r="APQ51" s="7"/>
      <c r="APR51" s="7"/>
      <c r="APS51" s="7"/>
      <c r="APT51" s="7"/>
      <c r="APU51" s="7"/>
      <c r="APV51" s="7"/>
      <c r="APW51" s="7"/>
      <c r="APX51" s="7"/>
      <c r="APY51" s="7"/>
      <c r="APZ51" s="7"/>
      <c r="AQA51" s="7"/>
      <c r="AQB51" s="7"/>
      <c r="AQC51" s="7"/>
      <c r="AQD51" s="7"/>
      <c r="AQE51" s="7"/>
      <c r="AQF51" s="7"/>
      <c r="AQG51" s="7"/>
      <c r="AQH51" s="7"/>
      <c r="AQI51" s="7"/>
      <c r="AQJ51" s="7"/>
      <c r="AQK51" s="7"/>
      <c r="AQL51" s="7"/>
      <c r="AQM51" s="7"/>
      <c r="AQN51" s="7"/>
      <c r="AQO51" s="7"/>
      <c r="AQP51" s="7"/>
      <c r="AQQ51" s="7"/>
      <c r="AQR51" s="7"/>
      <c r="AQS51" s="7"/>
      <c r="AQT51" s="7"/>
      <c r="AQU51" s="7"/>
      <c r="AQV51" s="7"/>
      <c r="AQW51" s="7"/>
      <c r="AQX51" s="7"/>
      <c r="AQY51" s="7"/>
      <c r="AQZ51" s="7"/>
      <c r="ARA51" s="7"/>
      <c r="ARB51" s="7"/>
      <c r="ARC51" s="7"/>
      <c r="ARD51" s="7"/>
      <c r="ARE51" s="7"/>
      <c r="ARF51" s="7"/>
      <c r="ARG51" s="7"/>
      <c r="ARH51" s="7"/>
      <c r="ARI51" s="7"/>
      <c r="ARJ51" s="7"/>
      <c r="ARK51" s="7"/>
      <c r="ARL51" s="7"/>
      <c r="ARM51" s="7"/>
      <c r="ARN51" s="7"/>
      <c r="ARO51" s="7"/>
      <c r="ARP51" s="7"/>
      <c r="ARQ51" s="7"/>
      <c r="ARR51" s="7"/>
      <c r="ARS51" s="7"/>
      <c r="ART51" s="7"/>
      <c r="ARU51" s="7"/>
      <c r="ARV51" s="7"/>
      <c r="ARW51" s="7"/>
      <c r="ARX51" s="7"/>
      <c r="ARY51" s="7"/>
      <c r="ARZ51" s="7"/>
      <c r="ASA51" s="7"/>
      <c r="ASB51" s="7"/>
      <c r="ASC51" s="7"/>
      <c r="ASD51" s="7"/>
      <c r="ASE51" s="7"/>
      <c r="ASF51" s="7"/>
      <c r="ASG51" s="7"/>
      <c r="ASH51" s="7"/>
      <c r="ASI51" s="7"/>
      <c r="ASJ51" s="7"/>
      <c r="ASK51" s="7"/>
      <c r="ASL51" s="7"/>
      <c r="ASM51" s="7"/>
      <c r="ASN51" s="7"/>
      <c r="ASO51" s="7"/>
      <c r="ASP51" s="7"/>
      <c r="ASQ51" s="7"/>
      <c r="ASR51" s="7"/>
      <c r="ASS51" s="7"/>
      <c r="AST51" s="7"/>
      <c r="ASU51" s="7"/>
      <c r="ASV51" s="7"/>
      <c r="ASW51" s="7"/>
      <c r="ASX51" s="7"/>
      <c r="ASY51" s="7"/>
      <c r="ASZ51" s="7"/>
      <c r="ATA51" s="7"/>
      <c r="ATB51" s="7"/>
      <c r="ATC51" s="7"/>
      <c r="ATD51" s="7"/>
      <c r="ATE51" s="7"/>
      <c r="ATF51" s="7"/>
      <c r="ATG51" s="7"/>
      <c r="ATH51" s="7"/>
      <c r="ATI51" s="7"/>
      <c r="ATJ51" s="7"/>
      <c r="ATK51" s="7"/>
      <c r="ATL51" s="7"/>
      <c r="ATM51" s="7"/>
      <c r="ATN51" s="7"/>
      <c r="ATO51" s="7"/>
      <c r="ATP51" s="7"/>
      <c r="ATQ51" s="7"/>
      <c r="ATR51" s="7"/>
      <c r="ATS51" s="7"/>
      <c r="ATT51" s="7"/>
      <c r="ATU51" s="7"/>
      <c r="ATV51" s="7"/>
      <c r="ATW51" s="7"/>
      <c r="ATX51" s="7"/>
      <c r="ATY51" s="7"/>
      <c r="ATZ51" s="7"/>
      <c r="AUA51" s="7"/>
      <c r="AUB51" s="7"/>
      <c r="AUC51" s="7"/>
      <c r="AUD51" s="7"/>
      <c r="AUE51" s="7"/>
      <c r="AUF51" s="7"/>
      <c r="AUG51" s="7"/>
      <c r="AUH51" s="7"/>
      <c r="AUI51" s="7"/>
      <c r="AUJ51" s="7"/>
      <c r="AUK51" s="7"/>
      <c r="AUL51" s="7"/>
      <c r="AUM51" s="7"/>
      <c r="AUN51" s="7"/>
      <c r="AUO51" s="7"/>
      <c r="AUP51" s="7"/>
      <c r="AUQ51" s="7"/>
      <c r="AUR51" s="7"/>
      <c r="AUS51" s="7"/>
      <c r="AUT51" s="7"/>
      <c r="AUU51" s="7"/>
      <c r="AUV51" s="7"/>
      <c r="AUW51" s="7"/>
      <c r="AUX51" s="7"/>
      <c r="AUY51" s="7"/>
      <c r="AUZ51" s="7"/>
      <c r="AVA51" s="7"/>
      <c r="AVB51" s="7"/>
      <c r="AVC51" s="7"/>
      <c r="AVD51" s="7"/>
      <c r="AVE51" s="7"/>
      <c r="AVF51" s="7"/>
      <c r="AVG51" s="7"/>
      <c r="AVH51" s="7"/>
      <c r="AVI51" s="7"/>
      <c r="AVJ51" s="7"/>
      <c r="AVK51" s="7"/>
      <c r="AVL51" s="7"/>
      <c r="AVM51" s="7"/>
      <c r="AVN51" s="7"/>
      <c r="AVO51" s="7"/>
      <c r="AVP51" s="7"/>
      <c r="AVQ51" s="7"/>
      <c r="AVR51" s="7"/>
      <c r="AVS51" s="7"/>
      <c r="AVT51" s="7"/>
      <c r="AVU51" s="7"/>
      <c r="AVV51" s="7"/>
      <c r="AVW51" s="7"/>
      <c r="AVX51" s="7"/>
      <c r="AVY51" s="7"/>
      <c r="AVZ51" s="7"/>
      <c r="AWA51" s="7"/>
      <c r="AWB51" s="7"/>
      <c r="AWC51" s="7"/>
      <c r="AWD51" s="7"/>
      <c r="AWE51" s="7"/>
      <c r="AWF51" s="7"/>
      <c r="AWG51" s="7"/>
      <c r="AWH51" s="7"/>
      <c r="AWI51" s="7"/>
      <c r="AWJ51" s="7"/>
      <c r="AWK51" s="7"/>
      <c r="AWL51" s="7"/>
      <c r="AWM51" s="7"/>
      <c r="AWN51" s="7"/>
      <c r="AWO51" s="7"/>
      <c r="AWP51" s="7"/>
      <c r="AWQ51" s="7"/>
      <c r="AWR51" s="7"/>
      <c r="AWS51" s="7"/>
      <c r="AWT51" s="7"/>
      <c r="AWU51" s="7"/>
      <c r="AWV51" s="7"/>
      <c r="AWW51" s="7"/>
      <c r="AWX51" s="7"/>
      <c r="AWY51" s="7"/>
      <c r="AWZ51" s="7"/>
      <c r="AXA51" s="7"/>
      <c r="AXB51" s="7"/>
      <c r="AXC51" s="7"/>
      <c r="AXD51" s="7"/>
      <c r="AXE51" s="7"/>
      <c r="AXF51" s="7"/>
      <c r="AXG51" s="7"/>
      <c r="AXH51" s="7"/>
      <c r="AXI51" s="7"/>
      <c r="AXJ51" s="7"/>
      <c r="AXK51" s="7"/>
      <c r="AXL51" s="7"/>
      <c r="AXM51" s="7"/>
      <c r="AXN51" s="7"/>
      <c r="AXO51" s="7"/>
      <c r="AXP51" s="7"/>
      <c r="AXQ51" s="7"/>
      <c r="AXR51" s="7"/>
      <c r="AXS51" s="7"/>
      <c r="AXT51" s="7"/>
      <c r="AXU51" s="7"/>
      <c r="AXV51" s="7"/>
      <c r="AXW51" s="7"/>
      <c r="AXX51" s="7"/>
      <c r="AXY51" s="7"/>
      <c r="AXZ51" s="7"/>
      <c r="AYA51" s="7"/>
      <c r="AYB51" s="7"/>
      <c r="AYC51" s="7"/>
      <c r="AYD51" s="7"/>
      <c r="AYE51" s="7"/>
      <c r="AYF51" s="7"/>
      <c r="AYG51" s="7"/>
      <c r="AYH51" s="7"/>
      <c r="AYI51" s="7"/>
      <c r="AYJ51" s="7"/>
      <c r="AYK51" s="7"/>
      <c r="AYL51" s="7"/>
      <c r="AYM51" s="7"/>
      <c r="AYN51" s="7"/>
      <c r="AYO51" s="7"/>
      <c r="AYP51" s="7"/>
      <c r="AYQ51" s="7"/>
      <c r="AYR51" s="7"/>
      <c r="AYS51" s="7"/>
      <c r="AYT51" s="7"/>
      <c r="AYU51" s="7"/>
      <c r="AYV51" s="7"/>
      <c r="AYW51" s="7"/>
      <c r="AYX51" s="7"/>
      <c r="AYY51" s="7"/>
      <c r="AYZ51" s="7"/>
      <c r="AZA51" s="7"/>
      <c r="AZB51" s="7"/>
      <c r="AZC51" s="7"/>
      <c r="AZD51" s="7"/>
      <c r="AZE51" s="7"/>
      <c r="AZF51" s="7"/>
      <c r="AZG51" s="7"/>
      <c r="AZH51" s="7"/>
      <c r="AZI51" s="7"/>
      <c r="AZJ51" s="7"/>
      <c r="AZK51" s="7"/>
      <c r="AZL51" s="7"/>
      <c r="AZM51" s="7"/>
      <c r="AZN51" s="7"/>
      <c r="AZO51" s="7"/>
      <c r="AZP51" s="7"/>
      <c r="AZQ51" s="7"/>
      <c r="AZR51" s="7"/>
      <c r="AZS51" s="7"/>
      <c r="AZT51" s="7"/>
      <c r="AZU51" s="7"/>
      <c r="AZV51" s="7"/>
      <c r="AZW51" s="7"/>
      <c r="AZX51" s="7"/>
      <c r="AZY51" s="7"/>
      <c r="AZZ51" s="7"/>
      <c r="BAA51" s="7"/>
      <c r="BAB51" s="7"/>
      <c r="BAC51" s="7"/>
      <c r="BAD51" s="7"/>
      <c r="BAE51" s="7"/>
      <c r="BAF51" s="7"/>
      <c r="BAG51" s="7"/>
      <c r="BAH51" s="7"/>
      <c r="BAI51" s="7"/>
      <c r="BAJ51" s="7"/>
      <c r="BAK51" s="7"/>
      <c r="BAL51" s="7"/>
      <c r="BAM51" s="7"/>
      <c r="BAN51" s="7"/>
      <c r="BAO51" s="7"/>
      <c r="BAP51" s="7"/>
      <c r="BAQ51" s="7"/>
      <c r="BAR51" s="7"/>
      <c r="BAS51" s="7"/>
      <c r="BAT51" s="7"/>
      <c r="BAU51" s="7"/>
      <c r="BAV51" s="7"/>
      <c r="BAW51" s="7"/>
      <c r="BAX51" s="7"/>
      <c r="BAY51" s="7"/>
      <c r="BAZ51" s="7"/>
      <c r="BBA51" s="7"/>
      <c r="BBB51" s="7"/>
      <c r="BBC51" s="7"/>
      <c r="BBD51" s="7"/>
      <c r="BBE51" s="7"/>
      <c r="BBF51" s="7"/>
      <c r="BBG51" s="7"/>
      <c r="BBH51" s="7"/>
      <c r="BBI51" s="7"/>
      <c r="BBJ51" s="7"/>
      <c r="BBK51" s="7"/>
      <c r="BBL51" s="7"/>
      <c r="BBM51" s="7"/>
      <c r="BBN51" s="7"/>
      <c r="BBO51" s="7"/>
      <c r="BBP51" s="7"/>
      <c r="BBQ51" s="7"/>
      <c r="BBR51" s="7"/>
      <c r="BBS51" s="7"/>
      <c r="BBT51" s="7"/>
      <c r="BBU51" s="7"/>
      <c r="BBV51" s="7"/>
      <c r="BBW51" s="7"/>
      <c r="BBX51" s="7"/>
      <c r="BBY51" s="7"/>
      <c r="BBZ51" s="7"/>
      <c r="BCA51" s="7"/>
      <c r="BCB51" s="7"/>
      <c r="BCC51" s="7"/>
      <c r="BCD51" s="7"/>
      <c r="BCE51" s="7"/>
      <c r="BCF51" s="7"/>
      <c r="BCG51" s="7"/>
      <c r="BCH51" s="7"/>
      <c r="BCI51" s="7"/>
      <c r="BCJ51" s="7"/>
      <c r="BCK51" s="7"/>
      <c r="BCL51" s="7"/>
      <c r="BCM51" s="7"/>
      <c r="BCN51" s="7"/>
      <c r="BCO51" s="7"/>
      <c r="BCP51" s="7"/>
      <c r="BCQ51" s="7"/>
      <c r="BCR51" s="7"/>
      <c r="BCS51" s="7"/>
      <c r="BCT51" s="7"/>
      <c r="BCU51" s="7"/>
      <c r="BCV51" s="7"/>
      <c r="BCW51" s="7"/>
      <c r="BCX51" s="7"/>
      <c r="BCY51" s="7"/>
      <c r="BCZ51" s="7"/>
      <c r="BDA51" s="7"/>
      <c r="BDB51" s="7"/>
      <c r="BDC51" s="7"/>
      <c r="BDD51" s="7"/>
      <c r="BDE51" s="7"/>
      <c r="BDF51" s="7"/>
      <c r="BDG51" s="7"/>
      <c r="BDH51" s="7"/>
      <c r="BDI51" s="7"/>
      <c r="BDJ51" s="7"/>
      <c r="BDK51" s="7"/>
      <c r="BDL51" s="7"/>
      <c r="BDM51" s="7"/>
      <c r="BDN51" s="7"/>
      <c r="BDO51" s="7"/>
      <c r="BDP51" s="7"/>
      <c r="BDQ51" s="7"/>
      <c r="BDR51" s="7"/>
      <c r="BDS51" s="7"/>
      <c r="BDT51" s="7"/>
      <c r="BDU51" s="7"/>
      <c r="BDV51" s="7"/>
      <c r="BDW51" s="7"/>
      <c r="BDX51" s="7"/>
      <c r="BDY51" s="7"/>
      <c r="BDZ51" s="7"/>
      <c r="BEA51" s="7"/>
      <c r="BEB51" s="7"/>
      <c r="BEC51" s="7"/>
      <c r="BED51" s="7"/>
      <c r="BEE51" s="7"/>
      <c r="BEF51" s="7"/>
      <c r="BEG51" s="7"/>
      <c r="BEH51" s="7"/>
      <c r="BEI51" s="7"/>
      <c r="BEJ51" s="7"/>
      <c r="BEK51" s="7"/>
      <c r="BEL51" s="7"/>
      <c r="BEM51" s="7"/>
      <c r="BEN51" s="7"/>
      <c r="BEO51" s="7"/>
      <c r="BEP51" s="7"/>
      <c r="BEQ51" s="7"/>
      <c r="BER51" s="7"/>
      <c r="BES51" s="7"/>
      <c r="BET51" s="7"/>
      <c r="BEU51" s="7"/>
      <c r="BEV51" s="7"/>
      <c r="BEW51" s="7"/>
      <c r="BEX51" s="7"/>
      <c r="BEY51" s="7"/>
      <c r="BEZ51" s="7"/>
      <c r="BFA51" s="7"/>
      <c r="BFB51" s="7"/>
      <c r="BFC51" s="7"/>
      <c r="BFD51" s="7"/>
      <c r="BFE51" s="7"/>
      <c r="BFF51" s="7"/>
      <c r="BFG51" s="7"/>
      <c r="BFH51" s="7"/>
      <c r="BFI51" s="7"/>
      <c r="BFJ51" s="7"/>
      <c r="BFK51" s="7"/>
      <c r="BFL51" s="7"/>
      <c r="BFM51" s="7"/>
      <c r="BFN51" s="7"/>
      <c r="BFO51" s="7"/>
      <c r="BFP51" s="7"/>
      <c r="BFQ51" s="7"/>
      <c r="BFR51" s="7"/>
      <c r="BFS51" s="7"/>
      <c r="BFT51" s="7"/>
      <c r="BFU51" s="7"/>
      <c r="BFV51" s="7"/>
      <c r="BFW51" s="7"/>
      <c r="BFX51" s="7"/>
      <c r="BFY51" s="7"/>
      <c r="BFZ51" s="7"/>
      <c r="BGA51" s="7"/>
      <c r="BGB51" s="7"/>
      <c r="BGC51" s="7"/>
      <c r="BGD51" s="7"/>
      <c r="BGE51" s="7"/>
      <c r="BGF51" s="7"/>
      <c r="BGG51" s="7"/>
      <c r="BGH51" s="7"/>
      <c r="BGI51" s="7"/>
      <c r="BGJ51" s="7"/>
      <c r="BGK51" s="7"/>
      <c r="BGL51" s="7"/>
      <c r="BGM51" s="7"/>
      <c r="BGN51" s="7"/>
      <c r="BGO51" s="7"/>
      <c r="BGP51" s="7"/>
      <c r="BGQ51" s="7"/>
      <c r="BGR51" s="7"/>
      <c r="BGS51" s="7"/>
      <c r="BGT51" s="7"/>
      <c r="BGU51" s="7"/>
      <c r="BGV51" s="7"/>
      <c r="BGW51" s="7"/>
      <c r="BGX51" s="7"/>
      <c r="BGY51" s="7"/>
      <c r="BGZ51" s="7"/>
      <c r="BHA51" s="7"/>
      <c r="BHB51" s="7"/>
      <c r="BHC51" s="7"/>
      <c r="BHD51" s="7"/>
      <c r="BHE51" s="7"/>
      <c r="BHF51" s="7"/>
      <c r="BHG51" s="7"/>
      <c r="BHH51" s="7"/>
      <c r="BHI51" s="7"/>
      <c r="BHJ51" s="7"/>
      <c r="BHK51" s="7"/>
      <c r="BHL51" s="7"/>
      <c r="BHM51" s="7"/>
      <c r="BHN51" s="7"/>
      <c r="BHO51" s="7"/>
      <c r="BHP51" s="7"/>
      <c r="BHQ51" s="7"/>
      <c r="BHR51" s="7"/>
      <c r="BHS51" s="7"/>
      <c r="BHT51" s="7"/>
      <c r="BHU51" s="7"/>
      <c r="BHV51" s="7"/>
      <c r="BHW51" s="7"/>
      <c r="BHX51" s="7"/>
      <c r="BHY51" s="7"/>
      <c r="BHZ51" s="7"/>
      <c r="BIA51" s="7"/>
      <c r="BIB51" s="7"/>
      <c r="BIC51" s="7"/>
      <c r="BID51" s="7"/>
      <c r="BIE51" s="7"/>
      <c r="BIF51" s="7"/>
      <c r="BIG51" s="7"/>
      <c r="BIH51" s="7"/>
      <c r="BII51" s="7"/>
      <c r="BIJ51" s="7"/>
      <c r="BIK51" s="7"/>
      <c r="BIL51" s="7"/>
      <c r="BIM51" s="7"/>
      <c r="BIN51" s="7"/>
      <c r="BIO51" s="7"/>
      <c r="BIP51" s="7"/>
      <c r="BIQ51" s="7"/>
      <c r="BIR51" s="7"/>
      <c r="BIS51" s="7"/>
      <c r="BIT51" s="7"/>
      <c r="BIU51" s="7"/>
      <c r="BIV51" s="7"/>
      <c r="BIW51" s="7"/>
      <c r="BIX51" s="7"/>
      <c r="BIY51" s="7"/>
      <c r="BIZ51" s="7"/>
      <c r="BJA51" s="7"/>
      <c r="BJB51" s="7"/>
      <c r="BJC51" s="7"/>
      <c r="BJD51" s="7"/>
      <c r="BJE51" s="7"/>
      <c r="BJF51" s="7"/>
      <c r="BJG51" s="7"/>
      <c r="BJH51" s="7"/>
      <c r="BJI51" s="7"/>
      <c r="BJJ51" s="7"/>
      <c r="BJK51" s="7"/>
      <c r="BJL51" s="7"/>
      <c r="BJM51" s="7"/>
      <c r="BJN51" s="7"/>
      <c r="BJO51" s="7"/>
      <c r="BJP51" s="7"/>
      <c r="BJQ51" s="7"/>
      <c r="BJR51" s="7"/>
      <c r="BJS51" s="7"/>
      <c r="BJT51" s="7"/>
      <c r="BJU51" s="7"/>
      <c r="BJV51" s="7"/>
      <c r="BJW51" s="7"/>
      <c r="BJX51" s="7"/>
      <c r="BJY51" s="7"/>
      <c r="BJZ51" s="7"/>
      <c r="BKA51" s="7"/>
      <c r="BKB51" s="7"/>
      <c r="BKC51" s="7"/>
      <c r="BKD51" s="7"/>
      <c r="BKE51" s="7"/>
      <c r="BKF51" s="7"/>
      <c r="BKG51" s="7"/>
      <c r="BKH51" s="7"/>
      <c r="BKI51" s="7"/>
      <c r="BKJ51" s="7"/>
      <c r="BKK51" s="7"/>
      <c r="BKL51" s="7"/>
      <c r="BKM51" s="7"/>
      <c r="BKN51" s="7"/>
      <c r="BKO51" s="7"/>
      <c r="BKP51" s="7"/>
      <c r="BKQ51" s="7"/>
      <c r="BKR51" s="7"/>
      <c r="BKS51" s="7"/>
      <c r="BKT51" s="7"/>
      <c r="BKU51" s="7"/>
      <c r="BKV51" s="7"/>
      <c r="BKW51" s="7"/>
      <c r="BKX51" s="7"/>
      <c r="BKY51" s="7"/>
      <c r="BKZ51" s="7"/>
      <c r="BLA51" s="7"/>
      <c r="BLB51" s="7"/>
      <c r="BLC51" s="7"/>
      <c r="BLD51" s="7"/>
      <c r="BLE51" s="7"/>
      <c r="BLF51" s="7"/>
      <c r="BLG51" s="7"/>
      <c r="BLH51" s="7"/>
      <c r="BLI51" s="7"/>
      <c r="BLJ51" s="7"/>
      <c r="BLK51" s="7"/>
      <c r="BLL51" s="7"/>
      <c r="BLM51" s="7"/>
      <c r="BLN51" s="7"/>
      <c r="BLO51" s="7"/>
      <c r="BLP51" s="7"/>
      <c r="BLQ51" s="7"/>
      <c r="BLR51" s="7"/>
      <c r="BLS51" s="7"/>
      <c r="BLT51" s="7"/>
      <c r="BLU51" s="7"/>
      <c r="BLV51" s="7"/>
      <c r="BLW51" s="7"/>
      <c r="BLX51" s="7"/>
      <c r="BLY51" s="7"/>
      <c r="BLZ51" s="7"/>
      <c r="BMA51" s="7"/>
      <c r="BMB51" s="7"/>
      <c r="BMC51" s="7"/>
      <c r="BMD51" s="7"/>
      <c r="BME51" s="7"/>
      <c r="BMF51" s="7"/>
      <c r="BMG51" s="7"/>
      <c r="BMH51" s="7"/>
      <c r="BMI51" s="7"/>
      <c r="BMJ51" s="7"/>
      <c r="BMK51" s="7"/>
      <c r="BML51" s="7"/>
      <c r="BMM51" s="7"/>
      <c r="BMN51" s="7"/>
      <c r="BMO51" s="7"/>
      <c r="BMP51" s="7"/>
      <c r="BMQ51" s="7"/>
      <c r="BMR51" s="7"/>
      <c r="BMS51" s="7"/>
      <c r="BMT51" s="7"/>
      <c r="BMU51" s="7"/>
      <c r="BMV51" s="7"/>
      <c r="BMW51" s="7"/>
      <c r="BMX51" s="7"/>
      <c r="BMY51" s="7"/>
      <c r="BMZ51" s="7"/>
      <c r="BNA51" s="7"/>
      <c r="BNB51" s="7"/>
      <c r="BNC51" s="7"/>
      <c r="BND51" s="7"/>
      <c r="BNE51" s="7"/>
      <c r="BNF51" s="7"/>
      <c r="BNG51" s="7"/>
      <c r="BNH51" s="7"/>
      <c r="BNI51" s="7"/>
      <c r="BNJ51" s="7"/>
      <c r="BNK51" s="7"/>
      <c r="BNL51" s="7"/>
      <c r="BNM51" s="7"/>
      <c r="BNN51" s="7"/>
      <c r="BNO51" s="7"/>
      <c r="BNP51" s="7"/>
      <c r="BNQ51" s="7"/>
      <c r="BNR51" s="7"/>
      <c r="BNS51" s="7"/>
      <c r="BNT51" s="7"/>
      <c r="BNU51" s="7"/>
      <c r="BNV51" s="7"/>
      <c r="BNW51" s="7"/>
      <c r="BNX51" s="7"/>
      <c r="BNY51" s="7"/>
      <c r="BNZ51" s="7"/>
      <c r="BOA51" s="7"/>
      <c r="BOB51" s="7"/>
      <c r="BOC51" s="7"/>
      <c r="BOD51" s="7"/>
      <c r="BOE51" s="7"/>
      <c r="BOF51" s="7"/>
      <c r="BOG51" s="7"/>
      <c r="BOH51" s="7"/>
      <c r="BOI51" s="7"/>
      <c r="BOJ51" s="7"/>
      <c r="BOK51" s="7"/>
      <c r="BOL51" s="7"/>
      <c r="BOM51" s="7"/>
      <c r="BON51" s="7"/>
      <c r="BOO51" s="7"/>
      <c r="BOP51" s="7"/>
      <c r="BOQ51" s="7"/>
      <c r="BOR51" s="7"/>
      <c r="BOS51" s="7"/>
      <c r="BOT51" s="7"/>
      <c r="BOU51" s="7"/>
      <c r="BOV51" s="7"/>
      <c r="BOW51" s="7"/>
      <c r="BOX51" s="7"/>
      <c r="BOY51" s="7"/>
      <c r="BOZ51" s="7"/>
      <c r="BPA51" s="7"/>
      <c r="BPB51" s="7"/>
      <c r="BPC51" s="7"/>
      <c r="BPD51" s="7"/>
      <c r="BPE51" s="7"/>
      <c r="BPF51" s="7"/>
      <c r="BPG51" s="7"/>
      <c r="BPH51" s="7"/>
      <c r="BPI51" s="7"/>
      <c r="BPJ51" s="7"/>
      <c r="BPK51" s="7"/>
      <c r="BPL51" s="7"/>
      <c r="BPM51" s="7"/>
      <c r="BPN51" s="7"/>
      <c r="BPO51" s="7"/>
      <c r="BPP51" s="7"/>
      <c r="BPQ51" s="7"/>
      <c r="BPR51" s="7"/>
      <c r="BPS51" s="7"/>
      <c r="BPT51" s="7"/>
      <c r="BPU51" s="7"/>
      <c r="BPV51" s="7"/>
      <c r="BPW51" s="7"/>
      <c r="BPX51" s="7"/>
      <c r="BPY51" s="7"/>
      <c r="BPZ51" s="7"/>
      <c r="BQA51" s="7"/>
      <c r="BQB51" s="7"/>
      <c r="BQC51" s="7"/>
      <c r="BQD51" s="7"/>
      <c r="BQE51" s="7"/>
      <c r="BQF51" s="7"/>
      <c r="BQG51" s="7"/>
      <c r="BQH51" s="7"/>
      <c r="BQI51" s="7"/>
      <c r="BQJ51" s="7"/>
      <c r="BQK51" s="7"/>
      <c r="BQL51" s="7"/>
      <c r="BQM51" s="7"/>
      <c r="BQN51" s="7"/>
      <c r="BQO51" s="7"/>
      <c r="BQP51" s="7"/>
      <c r="BQQ51" s="7"/>
      <c r="BQR51" s="7"/>
      <c r="BQS51" s="7"/>
      <c r="BQT51" s="7"/>
      <c r="BQU51" s="7"/>
      <c r="BQV51" s="7"/>
      <c r="BQW51" s="7"/>
      <c r="BQX51" s="7"/>
      <c r="BQY51" s="7"/>
      <c r="BQZ51" s="7"/>
      <c r="BRA51" s="7"/>
      <c r="BRB51" s="7"/>
      <c r="BRC51" s="7"/>
      <c r="BRD51" s="7"/>
      <c r="BRE51" s="7"/>
      <c r="BRF51" s="7"/>
      <c r="BRG51" s="7"/>
      <c r="BRH51" s="7"/>
      <c r="BRI51" s="7"/>
      <c r="BRJ51" s="7"/>
      <c r="BRK51" s="7"/>
      <c r="BRL51" s="7"/>
      <c r="BRM51" s="7"/>
      <c r="BRN51" s="7"/>
      <c r="BRO51" s="7"/>
      <c r="BRP51" s="7"/>
      <c r="BRQ51" s="7"/>
      <c r="BRR51" s="7"/>
      <c r="BRS51" s="7"/>
      <c r="BRT51" s="7"/>
      <c r="BRU51" s="7"/>
      <c r="BRV51" s="7"/>
      <c r="BRW51" s="7"/>
      <c r="BRX51" s="7"/>
      <c r="BRY51" s="7"/>
      <c r="BRZ51" s="7"/>
      <c r="BSA51" s="7"/>
      <c r="BSB51" s="7"/>
      <c r="BSC51" s="7"/>
      <c r="BSD51" s="7"/>
      <c r="BSE51" s="7"/>
      <c r="BSF51" s="7"/>
      <c r="BSG51" s="7"/>
      <c r="BSH51" s="7"/>
      <c r="BSI51" s="7"/>
      <c r="BSJ51" s="7"/>
      <c r="BSK51" s="7"/>
      <c r="BSL51" s="7"/>
      <c r="BSM51" s="7"/>
      <c r="BSN51" s="7"/>
      <c r="BSO51" s="7"/>
      <c r="BSP51" s="7"/>
      <c r="BSQ51" s="7"/>
      <c r="BSR51" s="7"/>
      <c r="BSS51" s="7"/>
      <c r="BST51" s="7"/>
      <c r="BSU51" s="7"/>
      <c r="BSV51" s="7"/>
      <c r="BSW51" s="7"/>
      <c r="BSX51" s="7"/>
      <c r="BSY51" s="7"/>
      <c r="BSZ51" s="7"/>
      <c r="BTA51" s="7"/>
      <c r="BTB51" s="7"/>
      <c r="BTC51" s="7"/>
      <c r="BTD51" s="7"/>
      <c r="BTE51" s="7"/>
      <c r="BTF51" s="7"/>
      <c r="BTG51" s="7"/>
      <c r="BTH51" s="7"/>
      <c r="BTI51" s="7"/>
      <c r="BTJ51" s="7"/>
      <c r="BTK51" s="7"/>
      <c r="BTL51" s="7"/>
      <c r="BTM51" s="7"/>
      <c r="BTN51" s="7"/>
      <c r="BTO51" s="7"/>
      <c r="BTP51" s="7"/>
      <c r="BTQ51" s="7"/>
      <c r="BTR51" s="7"/>
      <c r="BTS51" s="7"/>
      <c r="BTT51" s="7"/>
      <c r="BTU51" s="7"/>
      <c r="BTV51" s="7"/>
      <c r="BTW51" s="7"/>
      <c r="BTX51" s="7"/>
      <c r="BTY51" s="7"/>
      <c r="BTZ51" s="7"/>
      <c r="BUA51" s="7"/>
      <c r="BUB51" s="7"/>
      <c r="BUC51" s="7"/>
      <c r="BUD51" s="7"/>
      <c r="BUE51" s="7"/>
      <c r="BUF51" s="7"/>
      <c r="BUG51" s="7"/>
      <c r="BUH51" s="7"/>
      <c r="BUI51" s="7"/>
      <c r="BUJ51" s="7"/>
      <c r="BUK51" s="7"/>
      <c r="BUL51" s="7"/>
      <c r="BUM51" s="7"/>
      <c r="BUN51" s="7"/>
      <c r="BUO51" s="7"/>
      <c r="BUP51" s="7"/>
      <c r="BUQ51" s="7"/>
      <c r="BUR51" s="7"/>
      <c r="BUS51" s="7"/>
      <c r="BUT51" s="7"/>
      <c r="BUU51" s="7"/>
      <c r="BUV51" s="7"/>
      <c r="BUW51" s="7"/>
      <c r="BUX51" s="7"/>
      <c r="BUY51" s="7"/>
      <c r="BUZ51" s="7"/>
      <c r="BVA51" s="7"/>
      <c r="BVB51" s="7"/>
      <c r="BVC51" s="7"/>
      <c r="BVD51" s="7"/>
      <c r="BVE51" s="7"/>
      <c r="BVF51" s="7"/>
      <c r="BVG51" s="7"/>
      <c r="BVH51" s="7"/>
      <c r="BVI51" s="7"/>
      <c r="BVJ51" s="7"/>
      <c r="BVK51" s="7"/>
      <c r="BVL51" s="7"/>
      <c r="BVM51" s="7"/>
      <c r="BVN51" s="7"/>
      <c r="BVO51" s="7"/>
      <c r="BVP51" s="7"/>
      <c r="BVQ51" s="7"/>
      <c r="BVR51" s="7"/>
      <c r="BVS51" s="7"/>
      <c r="BVT51" s="7"/>
      <c r="BVU51" s="7"/>
      <c r="BVV51" s="7"/>
      <c r="BVW51" s="7"/>
      <c r="BVX51" s="7"/>
      <c r="BVY51" s="7"/>
      <c r="BVZ51" s="7"/>
      <c r="BWA51" s="7"/>
      <c r="BWB51" s="7"/>
      <c r="BWC51" s="7"/>
      <c r="BWD51" s="7"/>
      <c r="BWE51" s="7"/>
      <c r="BWF51" s="7"/>
      <c r="BWG51" s="7"/>
      <c r="BWH51" s="7"/>
      <c r="BWI51" s="7"/>
      <c r="BWJ51" s="7"/>
      <c r="BWK51" s="7"/>
      <c r="BWL51" s="7"/>
      <c r="BWM51" s="7"/>
      <c r="BWN51" s="7"/>
      <c r="BWO51" s="7"/>
      <c r="BWP51" s="7"/>
      <c r="BWQ51" s="7"/>
      <c r="BWR51" s="7"/>
      <c r="BWS51" s="7"/>
      <c r="BWT51" s="7"/>
      <c r="BWU51" s="7"/>
      <c r="BWV51" s="7"/>
      <c r="BWW51" s="7"/>
      <c r="BWX51" s="7"/>
      <c r="BWY51" s="7"/>
      <c r="BWZ51" s="7"/>
      <c r="BXA51" s="7"/>
      <c r="BXB51" s="7"/>
      <c r="BXC51" s="7"/>
      <c r="BXD51" s="7"/>
      <c r="BXE51" s="7"/>
      <c r="BXF51" s="7"/>
      <c r="BXG51" s="7"/>
      <c r="BXH51" s="7"/>
      <c r="BXI51" s="7"/>
      <c r="BXJ51" s="7"/>
      <c r="BXK51" s="7"/>
      <c r="BXL51" s="7"/>
      <c r="BXM51" s="7"/>
      <c r="BXN51" s="7"/>
      <c r="BXO51" s="7"/>
      <c r="BXP51" s="7"/>
      <c r="BXQ51" s="7"/>
      <c r="BXR51" s="7"/>
      <c r="BXS51" s="7"/>
      <c r="BXT51" s="7"/>
      <c r="BXU51" s="7"/>
      <c r="BXV51" s="7"/>
      <c r="BXW51" s="7"/>
      <c r="BXX51" s="7"/>
      <c r="BXY51" s="7"/>
      <c r="BXZ51" s="7"/>
      <c r="BYA51" s="7"/>
      <c r="BYB51" s="7"/>
      <c r="BYC51" s="7"/>
      <c r="BYD51" s="7"/>
      <c r="BYE51" s="7"/>
      <c r="BYF51" s="7"/>
      <c r="BYG51" s="7"/>
      <c r="BYH51" s="7"/>
      <c r="BYI51" s="7"/>
      <c r="BYJ51" s="7"/>
      <c r="BYK51" s="7"/>
      <c r="BYL51" s="7"/>
      <c r="BYM51" s="7"/>
      <c r="BYN51" s="7"/>
      <c r="BYO51" s="7"/>
      <c r="BYP51" s="7"/>
      <c r="BYQ51" s="7"/>
      <c r="BYR51" s="7"/>
      <c r="BYS51" s="7"/>
      <c r="BYT51" s="7"/>
      <c r="BYU51" s="7"/>
      <c r="BYV51" s="7"/>
      <c r="BYW51" s="7"/>
      <c r="BYX51" s="7"/>
      <c r="BYY51" s="7"/>
      <c r="BYZ51" s="7"/>
      <c r="BZA51" s="7"/>
      <c r="BZB51" s="7"/>
      <c r="BZC51" s="7"/>
      <c r="BZD51" s="7"/>
      <c r="BZE51" s="7"/>
      <c r="BZF51" s="7"/>
      <c r="BZG51" s="7"/>
      <c r="BZH51" s="7"/>
      <c r="BZI51" s="7"/>
      <c r="BZJ51" s="7"/>
      <c r="BZK51" s="7"/>
      <c r="BZL51" s="7"/>
      <c r="BZM51" s="7"/>
      <c r="BZN51" s="7"/>
      <c r="BZO51" s="7"/>
      <c r="BZP51" s="7"/>
      <c r="BZQ51" s="7"/>
      <c r="BZR51" s="7"/>
      <c r="BZS51" s="7"/>
      <c r="BZT51" s="7"/>
      <c r="BZU51" s="7"/>
      <c r="BZV51" s="7"/>
      <c r="BZW51" s="7"/>
      <c r="BZX51" s="7"/>
      <c r="BZY51" s="7"/>
      <c r="BZZ51" s="7"/>
      <c r="CAA51" s="7"/>
      <c r="CAB51" s="7"/>
      <c r="CAC51" s="7"/>
      <c r="CAD51" s="7"/>
      <c r="CAE51" s="7"/>
      <c r="CAF51" s="7"/>
      <c r="CAG51" s="7"/>
      <c r="CAH51" s="7"/>
      <c r="CAI51" s="7"/>
      <c r="CAJ51" s="7"/>
      <c r="CAK51" s="7"/>
      <c r="CAL51" s="7"/>
      <c r="CAM51" s="7"/>
      <c r="CAN51" s="7"/>
      <c r="CAO51" s="7"/>
      <c r="CAP51" s="7"/>
      <c r="CAQ51" s="7"/>
      <c r="CAR51" s="7"/>
      <c r="CAS51" s="7"/>
      <c r="CAT51" s="7"/>
      <c r="CAU51" s="7"/>
      <c r="CAV51" s="7"/>
      <c r="CAW51" s="7"/>
      <c r="CAX51" s="7"/>
      <c r="CAY51" s="7"/>
      <c r="CAZ51" s="7"/>
      <c r="CBA51" s="7"/>
      <c r="CBB51" s="7"/>
      <c r="CBC51" s="7"/>
      <c r="CBD51" s="7"/>
      <c r="CBE51" s="7"/>
      <c r="CBF51" s="7"/>
      <c r="CBG51" s="7"/>
      <c r="CBH51" s="7"/>
      <c r="CBI51" s="7"/>
      <c r="CBJ51" s="7"/>
      <c r="CBK51" s="7"/>
      <c r="CBL51" s="7"/>
      <c r="CBM51" s="7"/>
      <c r="CBN51" s="7"/>
      <c r="CBO51" s="7"/>
      <c r="CBP51" s="7"/>
      <c r="CBQ51" s="7"/>
      <c r="CBR51" s="7"/>
      <c r="CBS51" s="7"/>
      <c r="CBT51" s="7"/>
      <c r="CBU51" s="7"/>
      <c r="CBV51" s="7"/>
      <c r="CBW51" s="7"/>
      <c r="CBX51" s="7"/>
      <c r="CBY51" s="7"/>
      <c r="CBZ51" s="7"/>
      <c r="CCA51" s="7"/>
      <c r="CCB51" s="7"/>
      <c r="CCC51" s="7"/>
      <c r="CCD51" s="7"/>
      <c r="CCE51" s="7"/>
      <c r="CCF51" s="7"/>
      <c r="CCG51" s="7"/>
      <c r="CCH51" s="7"/>
      <c r="CCI51" s="7"/>
      <c r="CCJ51" s="7"/>
      <c r="CCK51" s="7"/>
      <c r="CCL51" s="7"/>
      <c r="CCM51" s="7"/>
      <c r="CCN51" s="7"/>
      <c r="CCO51" s="7"/>
      <c r="CCP51" s="7"/>
      <c r="CCQ51" s="7"/>
      <c r="CCR51" s="7"/>
      <c r="CCS51" s="7"/>
      <c r="CCT51" s="7"/>
      <c r="CCU51" s="7"/>
      <c r="CCV51" s="7"/>
      <c r="CCW51" s="7"/>
      <c r="CCX51" s="7"/>
      <c r="CCY51" s="7"/>
      <c r="CCZ51" s="7"/>
      <c r="CDA51" s="7"/>
      <c r="CDB51" s="7"/>
      <c r="CDC51" s="7"/>
      <c r="CDD51" s="7"/>
      <c r="CDE51" s="7"/>
      <c r="CDF51" s="7"/>
      <c r="CDG51" s="7"/>
      <c r="CDH51" s="7"/>
      <c r="CDI51" s="7"/>
      <c r="CDJ51" s="7"/>
      <c r="CDK51" s="7"/>
      <c r="CDL51" s="7"/>
      <c r="CDM51" s="7"/>
      <c r="CDN51" s="7"/>
      <c r="CDO51" s="7"/>
      <c r="CDP51" s="7"/>
      <c r="CDQ51" s="7"/>
      <c r="CDR51" s="7"/>
      <c r="CDS51" s="7"/>
      <c r="CDT51" s="7"/>
      <c r="CDU51" s="7"/>
      <c r="CDV51" s="7"/>
      <c r="CDW51" s="7"/>
      <c r="CDX51" s="7"/>
      <c r="CDY51" s="7"/>
      <c r="CDZ51" s="7"/>
      <c r="CEA51" s="7"/>
      <c r="CEB51" s="7"/>
      <c r="CEC51" s="7"/>
      <c r="CED51" s="7"/>
      <c r="CEE51" s="7"/>
      <c r="CEF51" s="7"/>
      <c r="CEG51" s="7"/>
      <c r="CEH51" s="7"/>
      <c r="CEI51" s="7"/>
      <c r="CEJ51" s="7"/>
      <c r="CEK51" s="7"/>
      <c r="CEL51" s="7"/>
      <c r="CEM51" s="7"/>
      <c r="CEN51" s="7"/>
      <c r="CEO51" s="7"/>
      <c r="CEP51" s="7"/>
      <c r="CEQ51" s="7"/>
      <c r="CER51" s="7"/>
      <c r="CES51" s="7"/>
      <c r="CET51" s="7"/>
      <c r="CEU51" s="7"/>
      <c r="CEV51" s="7"/>
      <c r="CEW51" s="7"/>
      <c r="CEX51" s="7"/>
      <c r="CEY51" s="7"/>
      <c r="CEZ51" s="7"/>
      <c r="CFA51" s="7"/>
      <c r="CFB51" s="7"/>
      <c r="CFC51" s="7"/>
      <c r="CFD51" s="7"/>
      <c r="CFE51" s="7"/>
      <c r="CFF51" s="7"/>
      <c r="CFG51" s="7"/>
      <c r="CFH51" s="7"/>
      <c r="CFI51" s="7"/>
      <c r="CFJ51" s="7"/>
      <c r="CFK51" s="7"/>
      <c r="CFL51" s="7"/>
      <c r="CFM51" s="7"/>
      <c r="CFN51" s="7"/>
      <c r="CFO51" s="7"/>
      <c r="CFP51" s="7"/>
      <c r="CFQ51" s="7"/>
      <c r="CFR51" s="7"/>
      <c r="CFS51" s="7"/>
      <c r="CFT51" s="7"/>
      <c r="CFU51" s="7"/>
      <c r="CFV51" s="7"/>
      <c r="CFW51" s="7"/>
      <c r="CFX51" s="7"/>
      <c r="CFY51" s="7"/>
      <c r="CFZ51" s="7"/>
      <c r="CGA51" s="7"/>
      <c r="CGB51" s="7"/>
      <c r="CGC51" s="7"/>
      <c r="CGD51" s="7"/>
      <c r="CGE51" s="7"/>
      <c r="CGF51" s="7"/>
      <c r="CGG51" s="7"/>
      <c r="CGH51" s="7"/>
      <c r="CGI51" s="7"/>
      <c r="CGJ51" s="7"/>
      <c r="CGK51" s="7"/>
      <c r="CGL51" s="7"/>
      <c r="CGM51" s="7"/>
      <c r="CGN51" s="7"/>
      <c r="CGO51" s="7"/>
      <c r="CGP51" s="7"/>
      <c r="CGQ51" s="7"/>
      <c r="CGR51" s="7"/>
      <c r="CGS51" s="7"/>
      <c r="CGT51" s="7"/>
      <c r="CGU51" s="7"/>
      <c r="CGV51" s="7"/>
      <c r="CGW51" s="7"/>
      <c r="CGX51" s="7"/>
      <c r="CGY51" s="7"/>
      <c r="CGZ51" s="7"/>
      <c r="CHA51" s="7"/>
      <c r="CHB51" s="7"/>
      <c r="CHC51" s="7"/>
      <c r="CHD51" s="7"/>
      <c r="CHE51" s="7"/>
      <c r="CHF51" s="7"/>
      <c r="CHG51" s="7"/>
      <c r="CHH51" s="7"/>
      <c r="CHI51" s="7"/>
      <c r="CHJ51" s="7"/>
      <c r="CHK51" s="7"/>
      <c r="CHL51" s="7"/>
      <c r="CHM51" s="7"/>
      <c r="CHN51" s="7"/>
      <c r="CHO51" s="7"/>
      <c r="CHP51" s="7"/>
      <c r="CHQ51" s="7"/>
      <c r="CHR51" s="7"/>
      <c r="CHS51" s="7"/>
      <c r="CHT51" s="7"/>
      <c r="CHU51" s="7"/>
      <c r="CHV51" s="7"/>
      <c r="CHW51" s="7"/>
      <c r="CHX51" s="7"/>
      <c r="CHY51" s="7"/>
      <c r="CHZ51" s="7"/>
      <c r="CIA51" s="7"/>
      <c r="CIB51" s="7"/>
      <c r="CIC51" s="7"/>
      <c r="CID51" s="7"/>
      <c r="CIE51" s="7"/>
      <c r="CIF51" s="7"/>
      <c r="CIG51" s="7"/>
      <c r="CIH51" s="7"/>
      <c r="CII51" s="7"/>
      <c r="CIJ51" s="7"/>
      <c r="CIK51" s="7"/>
      <c r="CIL51" s="7"/>
      <c r="CIM51" s="7"/>
      <c r="CIN51" s="7"/>
      <c r="CIO51" s="7"/>
      <c r="CIP51" s="7"/>
      <c r="CIQ51" s="7"/>
      <c r="CIR51" s="7"/>
      <c r="CIS51" s="7"/>
      <c r="CIT51" s="7"/>
      <c r="CIU51" s="7"/>
      <c r="CIV51" s="7"/>
      <c r="CIW51" s="7"/>
      <c r="CIX51" s="7"/>
      <c r="CIY51" s="7"/>
      <c r="CIZ51" s="7"/>
      <c r="CJA51" s="7"/>
      <c r="CJB51" s="7"/>
      <c r="CJC51" s="7"/>
      <c r="CJD51" s="7"/>
      <c r="CJE51" s="7"/>
      <c r="CJF51" s="7"/>
      <c r="CJG51" s="7"/>
      <c r="CJH51" s="7"/>
      <c r="CJI51" s="7"/>
      <c r="CJJ51" s="7"/>
      <c r="CJK51" s="7"/>
      <c r="CJL51" s="7"/>
      <c r="CJM51" s="7"/>
      <c r="CJN51" s="7"/>
      <c r="CJO51" s="7"/>
      <c r="CJP51" s="7"/>
      <c r="CJQ51" s="7"/>
      <c r="CJR51" s="7"/>
      <c r="CJS51" s="7"/>
      <c r="CJT51" s="7"/>
      <c r="CJU51" s="7"/>
      <c r="CJV51" s="7"/>
      <c r="CJW51" s="7"/>
      <c r="CJX51" s="7"/>
      <c r="CJY51" s="7"/>
      <c r="CJZ51" s="7"/>
      <c r="CKA51" s="7"/>
      <c r="CKB51" s="7"/>
      <c r="CKC51" s="7"/>
      <c r="CKD51" s="7"/>
      <c r="CKE51" s="7"/>
      <c r="CKF51" s="7"/>
      <c r="CKG51" s="7"/>
      <c r="CKH51" s="7"/>
      <c r="CKI51" s="7"/>
      <c r="CKJ51" s="7"/>
      <c r="CKK51" s="7"/>
      <c r="CKL51" s="7"/>
      <c r="CKM51" s="7"/>
      <c r="CKN51" s="7"/>
      <c r="CKO51" s="7"/>
      <c r="CKP51" s="7"/>
      <c r="CKQ51" s="7"/>
      <c r="CKR51" s="7"/>
      <c r="CKS51" s="7"/>
      <c r="CKT51" s="7"/>
      <c r="CKU51" s="7"/>
      <c r="CKV51" s="7"/>
      <c r="CKW51" s="7"/>
      <c r="CKX51" s="7"/>
      <c r="CKY51" s="7"/>
      <c r="CKZ51" s="7"/>
      <c r="CLA51" s="7"/>
      <c r="CLB51" s="7"/>
      <c r="CLC51" s="7"/>
      <c r="CLD51" s="7"/>
      <c r="CLE51" s="7"/>
      <c r="CLF51" s="7"/>
      <c r="CLG51" s="7"/>
      <c r="CLH51" s="7"/>
      <c r="CLI51" s="7"/>
      <c r="CLJ51" s="7"/>
      <c r="CLK51" s="7"/>
      <c r="CLL51" s="7"/>
      <c r="CLM51" s="7"/>
      <c r="CLN51" s="7"/>
      <c r="CLO51" s="7"/>
      <c r="CLP51" s="7"/>
      <c r="CLQ51" s="7"/>
      <c r="CLR51" s="7"/>
      <c r="CLS51" s="7"/>
      <c r="CLT51" s="7"/>
      <c r="CLU51" s="7"/>
      <c r="CLV51" s="7"/>
      <c r="CLW51" s="7"/>
      <c r="CLX51" s="7"/>
      <c r="CLY51" s="7"/>
      <c r="CLZ51" s="7"/>
      <c r="CMA51" s="7"/>
      <c r="CMB51" s="7"/>
      <c r="CMC51" s="7"/>
      <c r="CMD51" s="7"/>
      <c r="CME51" s="7"/>
      <c r="CMF51" s="7"/>
      <c r="CMG51" s="7"/>
      <c r="CMH51" s="7"/>
      <c r="CMI51" s="7"/>
      <c r="CMJ51" s="7"/>
      <c r="CMK51" s="7"/>
      <c r="CML51" s="7"/>
      <c r="CMM51" s="7"/>
      <c r="CMN51" s="7"/>
      <c r="CMO51" s="7"/>
      <c r="CMP51" s="7"/>
      <c r="CMQ51" s="7"/>
      <c r="CMR51" s="7"/>
      <c r="CMS51" s="7"/>
      <c r="CMT51" s="7"/>
      <c r="CMU51" s="7"/>
      <c r="CMV51" s="7"/>
      <c r="CMW51" s="7"/>
      <c r="CMX51" s="7"/>
      <c r="CMY51" s="7"/>
      <c r="CMZ51" s="7"/>
      <c r="CNA51" s="7"/>
      <c r="CNB51" s="7"/>
      <c r="CNC51" s="7"/>
      <c r="CND51" s="7"/>
      <c r="CNE51" s="7"/>
      <c r="CNF51" s="7"/>
      <c r="CNG51" s="7"/>
      <c r="CNH51" s="7"/>
      <c r="CNI51" s="7"/>
      <c r="CNJ51" s="7"/>
      <c r="CNK51" s="7"/>
      <c r="CNL51" s="7"/>
      <c r="CNM51" s="7"/>
      <c r="CNN51" s="7"/>
      <c r="CNO51" s="7"/>
      <c r="CNP51" s="7"/>
      <c r="CNQ51" s="7"/>
      <c r="CNR51" s="7"/>
      <c r="CNS51" s="7"/>
      <c r="CNT51" s="7"/>
      <c r="CNU51" s="7"/>
      <c r="CNV51" s="7"/>
      <c r="CNW51" s="7"/>
      <c r="CNX51" s="7"/>
      <c r="CNY51" s="7"/>
      <c r="CNZ51" s="7"/>
      <c r="COA51" s="7"/>
      <c r="COB51" s="7"/>
      <c r="COC51" s="7"/>
      <c r="COD51" s="7"/>
      <c r="COE51" s="7"/>
      <c r="COF51" s="7"/>
      <c r="COG51" s="7"/>
      <c r="COH51" s="7"/>
      <c r="COI51" s="7"/>
      <c r="COJ51" s="7"/>
      <c r="COK51" s="7"/>
      <c r="COL51" s="7"/>
      <c r="COM51" s="7"/>
      <c r="CON51" s="7"/>
      <c r="COO51" s="7"/>
      <c r="COP51" s="7"/>
      <c r="COQ51" s="7"/>
      <c r="COR51" s="7"/>
      <c r="COS51" s="7"/>
      <c r="COT51" s="7"/>
      <c r="COU51" s="7"/>
      <c r="COV51" s="7"/>
      <c r="COW51" s="7"/>
      <c r="COX51" s="7"/>
      <c r="COY51" s="7"/>
      <c r="COZ51" s="7"/>
      <c r="CPA51" s="7"/>
      <c r="CPB51" s="7"/>
      <c r="CPC51" s="7"/>
      <c r="CPD51" s="7"/>
      <c r="CPE51" s="7"/>
      <c r="CPF51" s="7"/>
      <c r="CPG51" s="7"/>
      <c r="CPH51" s="7"/>
      <c r="CPI51" s="7"/>
      <c r="CPJ51" s="7"/>
      <c r="CPK51" s="7"/>
      <c r="CPL51" s="7"/>
      <c r="CPM51" s="7"/>
      <c r="CPN51" s="7"/>
      <c r="CPO51" s="7"/>
      <c r="CPP51" s="7"/>
      <c r="CPQ51" s="7"/>
      <c r="CPR51" s="7"/>
      <c r="CPS51" s="7"/>
      <c r="CPT51" s="7"/>
      <c r="CPU51" s="7"/>
      <c r="CPV51" s="7"/>
      <c r="CPW51" s="7"/>
      <c r="CPX51" s="7"/>
      <c r="CPY51" s="7"/>
      <c r="CPZ51" s="7"/>
      <c r="CQA51" s="7"/>
      <c r="CQB51" s="7"/>
      <c r="CQC51" s="7"/>
      <c r="CQD51" s="7"/>
      <c r="CQE51" s="7"/>
      <c r="CQF51" s="7"/>
      <c r="CQG51" s="7"/>
      <c r="CQH51" s="7"/>
      <c r="CQI51" s="7"/>
      <c r="CQJ51" s="7"/>
      <c r="CQK51" s="7"/>
      <c r="CQL51" s="7"/>
      <c r="CQM51" s="7"/>
      <c r="CQN51" s="7"/>
      <c r="CQO51" s="7"/>
      <c r="CQP51" s="7"/>
      <c r="CQQ51" s="7"/>
      <c r="CQR51" s="7"/>
      <c r="CQS51" s="7"/>
      <c r="CQT51" s="7"/>
      <c r="CQU51" s="7"/>
      <c r="CQV51" s="7"/>
      <c r="CQW51" s="7"/>
      <c r="CQX51" s="7"/>
      <c r="CQY51" s="7"/>
      <c r="CQZ51" s="7"/>
      <c r="CRA51" s="7"/>
      <c r="CRB51" s="7"/>
      <c r="CRC51" s="7"/>
      <c r="CRD51" s="7"/>
      <c r="CRE51" s="7"/>
      <c r="CRF51" s="7"/>
      <c r="CRG51" s="7"/>
      <c r="CRH51" s="7"/>
      <c r="CRI51" s="7"/>
      <c r="CRJ51" s="7"/>
      <c r="CRK51" s="7"/>
      <c r="CRL51" s="7"/>
      <c r="CRM51" s="7"/>
      <c r="CRN51" s="7"/>
      <c r="CRO51" s="7"/>
      <c r="CRP51" s="7"/>
      <c r="CRQ51" s="7"/>
      <c r="CRR51" s="7"/>
      <c r="CRS51" s="7"/>
      <c r="CRT51" s="7"/>
      <c r="CRU51" s="7"/>
      <c r="CRV51" s="7"/>
      <c r="CRW51" s="7"/>
      <c r="CRX51" s="7"/>
      <c r="CRY51" s="7"/>
      <c r="CRZ51" s="7"/>
      <c r="CSA51" s="7"/>
      <c r="CSB51" s="7"/>
      <c r="CSC51" s="7"/>
      <c r="CSD51" s="7"/>
      <c r="CSE51" s="7"/>
      <c r="CSF51" s="7"/>
      <c r="CSG51" s="7"/>
      <c r="CSH51" s="7"/>
      <c r="CSI51" s="7"/>
      <c r="CSJ51" s="7"/>
      <c r="CSK51" s="7"/>
      <c r="CSL51" s="7"/>
      <c r="CSM51" s="7"/>
      <c r="CSN51" s="7"/>
      <c r="CSO51" s="7"/>
      <c r="CSP51" s="7"/>
      <c r="CSQ51" s="7"/>
      <c r="CSR51" s="7"/>
      <c r="CSS51" s="7"/>
      <c r="CST51" s="7"/>
      <c r="CSU51" s="7"/>
      <c r="CSV51" s="7"/>
      <c r="CSW51" s="7"/>
      <c r="CSX51" s="7"/>
      <c r="CSY51" s="7"/>
      <c r="CSZ51" s="7"/>
      <c r="CTA51" s="7"/>
      <c r="CTB51" s="7"/>
      <c r="CTC51" s="7"/>
      <c r="CTD51" s="7"/>
      <c r="CTE51" s="7"/>
      <c r="CTF51" s="7"/>
      <c r="CTG51" s="7"/>
      <c r="CTH51" s="7"/>
      <c r="CTI51" s="7"/>
      <c r="CTJ51" s="7"/>
      <c r="CTK51" s="7"/>
      <c r="CTL51" s="7"/>
      <c r="CTM51" s="7"/>
      <c r="CTN51" s="7"/>
      <c r="CTO51" s="7"/>
      <c r="CTP51" s="7"/>
      <c r="CTQ51" s="7"/>
      <c r="CTR51" s="7"/>
      <c r="CTS51" s="7"/>
      <c r="CTT51" s="7"/>
      <c r="CTU51" s="7"/>
      <c r="CTV51" s="7"/>
      <c r="CTW51" s="7"/>
      <c r="CTX51" s="7"/>
      <c r="CTY51" s="7"/>
      <c r="CTZ51" s="7"/>
      <c r="CUA51" s="7"/>
      <c r="CUB51" s="7"/>
      <c r="CUC51" s="7"/>
      <c r="CUD51" s="7"/>
      <c r="CUE51" s="7"/>
      <c r="CUF51" s="7"/>
      <c r="CUG51" s="7"/>
      <c r="CUH51" s="7"/>
      <c r="CUI51" s="7"/>
      <c r="CUJ51" s="7"/>
      <c r="CUK51" s="7"/>
      <c r="CUL51" s="7"/>
      <c r="CUM51" s="7"/>
      <c r="CUN51" s="7"/>
      <c r="CUO51" s="7"/>
      <c r="CUP51" s="7"/>
      <c r="CUQ51" s="7"/>
      <c r="CUR51" s="7"/>
      <c r="CUS51" s="7"/>
      <c r="CUT51" s="7"/>
      <c r="CUU51" s="7"/>
      <c r="CUV51" s="7"/>
      <c r="CUW51" s="7"/>
      <c r="CUX51" s="7"/>
      <c r="CUY51" s="7"/>
      <c r="CUZ51" s="7"/>
      <c r="CVA51" s="7"/>
      <c r="CVB51" s="7"/>
      <c r="CVC51" s="7"/>
      <c r="CVD51" s="7"/>
      <c r="CVE51" s="7"/>
      <c r="CVF51" s="7"/>
      <c r="CVG51" s="7"/>
      <c r="CVH51" s="7"/>
      <c r="CVI51" s="7"/>
      <c r="CVJ51" s="7"/>
      <c r="CVK51" s="7"/>
      <c r="CVL51" s="7"/>
      <c r="CVM51" s="7"/>
      <c r="CVN51" s="7"/>
      <c r="CVO51" s="7"/>
      <c r="CVP51" s="7"/>
      <c r="CVQ51" s="7"/>
      <c r="CVR51" s="7"/>
      <c r="CVS51" s="7"/>
      <c r="CVT51" s="7"/>
      <c r="CVU51" s="7"/>
      <c r="CVV51" s="7"/>
      <c r="CVW51" s="7"/>
      <c r="CVX51" s="7"/>
      <c r="CVY51" s="7"/>
      <c r="CVZ51" s="7"/>
      <c r="CWA51" s="7"/>
      <c r="CWB51" s="7"/>
      <c r="CWC51" s="7"/>
      <c r="CWD51" s="7"/>
      <c r="CWE51" s="7"/>
      <c r="CWF51" s="7"/>
      <c r="CWG51" s="7"/>
      <c r="CWH51" s="7"/>
      <c r="CWI51" s="7"/>
      <c r="CWJ51" s="7"/>
      <c r="CWK51" s="7"/>
      <c r="CWL51" s="7"/>
      <c r="CWM51" s="7"/>
      <c r="CWN51" s="7"/>
      <c r="CWO51" s="7"/>
      <c r="CWP51" s="7"/>
      <c r="CWQ51" s="7"/>
      <c r="CWR51" s="7"/>
      <c r="CWS51" s="7"/>
      <c r="CWT51" s="7"/>
      <c r="CWU51" s="7"/>
      <c r="CWV51" s="7"/>
      <c r="CWW51" s="7"/>
      <c r="CWX51" s="7"/>
      <c r="CWY51" s="7"/>
      <c r="CWZ51" s="7"/>
      <c r="CXA51" s="7"/>
      <c r="CXB51" s="7"/>
      <c r="CXC51" s="7"/>
      <c r="CXD51" s="7"/>
      <c r="CXE51" s="7"/>
      <c r="CXF51" s="7"/>
      <c r="CXG51" s="7"/>
      <c r="CXH51" s="7"/>
      <c r="CXI51" s="7"/>
      <c r="CXJ51" s="7"/>
      <c r="CXK51" s="7"/>
      <c r="CXL51" s="7"/>
      <c r="CXM51" s="7"/>
      <c r="CXN51" s="7"/>
      <c r="CXO51" s="7"/>
      <c r="CXP51" s="7"/>
      <c r="CXQ51" s="7"/>
      <c r="CXR51" s="7"/>
      <c r="CXS51" s="7"/>
      <c r="CXT51" s="7"/>
      <c r="CXU51" s="7"/>
      <c r="CXV51" s="7"/>
      <c r="CXW51" s="7"/>
      <c r="CXX51" s="7"/>
      <c r="CXY51" s="7"/>
      <c r="CXZ51" s="7"/>
      <c r="CYA51" s="7"/>
      <c r="CYB51" s="7"/>
      <c r="CYC51" s="7"/>
      <c r="CYD51" s="7"/>
      <c r="CYE51" s="7"/>
      <c r="CYF51" s="7"/>
      <c r="CYG51" s="7"/>
      <c r="CYH51" s="7"/>
      <c r="CYI51" s="7"/>
      <c r="CYJ51" s="7"/>
      <c r="CYK51" s="7"/>
      <c r="CYL51" s="7"/>
      <c r="CYM51" s="7"/>
      <c r="CYN51" s="7"/>
      <c r="CYO51" s="7"/>
      <c r="CYP51" s="7"/>
      <c r="CYQ51" s="7"/>
      <c r="CYR51" s="7"/>
      <c r="CYS51" s="7"/>
      <c r="CYT51" s="7"/>
      <c r="CYU51" s="7"/>
      <c r="CYV51" s="7"/>
      <c r="CYW51" s="7"/>
      <c r="CYX51" s="7"/>
      <c r="CYY51" s="7"/>
      <c r="CYZ51" s="7"/>
      <c r="CZA51" s="7"/>
      <c r="CZB51" s="7"/>
      <c r="CZC51" s="7"/>
      <c r="CZD51" s="7"/>
      <c r="CZE51" s="7"/>
      <c r="CZF51" s="7"/>
      <c r="CZG51" s="7"/>
      <c r="CZH51" s="7"/>
      <c r="CZI51" s="7"/>
      <c r="CZJ51" s="7"/>
      <c r="CZK51" s="7"/>
      <c r="CZL51" s="7"/>
      <c r="CZM51" s="7"/>
      <c r="CZN51" s="7"/>
      <c r="CZO51" s="7"/>
      <c r="CZP51" s="7"/>
      <c r="CZQ51" s="7"/>
      <c r="CZR51" s="7"/>
      <c r="CZS51" s="7"/>
      <c r="CZT51" s="7"/>
      <c r="CZU51" s="7"/>
      <c r="CZV51" s="7"/>
      <c r="CZW51" s="7"/>
      <c r="CZX51" s="7"/>
      <c r="CZY51" s="7"/>
      <c r="CZZ51" s="7"/>
      <c r="DAA51" s="7"/>
      <c r="DAB51" s="7"/>
      <c r="DAC51" s="7"/>
      <c r="DAD51" s="7"/>
      <c r="DAE51" s="7"/>
      <c r="DAF51" s="7"/>
      <c r="DAG51" s="7"/>
      <c r="DAH51" s="7"/>
      <c r="DAI51" s="7"/>
      <c r="DAJ51" s="7"/>
      <c r="DAK51" s="7"/>
      <c r="DAL51" s="7"/>
      <c r="DAM51" s="7"/>
      <c r="DAN51" s="7"/>
      <c r="DAO51" s="7"/>
      <c r="DAP51" s="7"/>
      <c r="DAQ51" s="7"/>
      <c r="DAR51" s="7"/>
      <c r="DAS51" s="7"/>
      <c r="DAT51" s="7"/>
      <c r="DAU51" s="7"/>
      <c r="DAV51" s="7"/>
      <c r="DAW51" s="7"/>
      <c r="DAX51" s="7"/>
      <c r="DAY51" s="7"/>
      <c r="DAZ51" s="7"/>
      <c r="DBA51" s="7"/>
      <c r="DBB51" s="7"/>
      <c r="DBC51" s="7"/>
      <c r="DBD51" s="7"/>
      <c r="DBE51" s="7"/>
      <c r="DBF51" s="7"/>
      <c r="DBG51" s="7"/>
      <c r="DBH51" s="7"/>
      <c r="DBI51" s="7"/>
      <c r="DBJ51" s="7"/>
      <c r="DBK51" s="7"/>
      <c r="DBL51" s="7"/>
      <c r="DBM51" s="7"/>
      <c r="DBN51" s="7"/>
      <c r="DBO51" s="7"/>
      <c r="DBP51" s="7"/>
      <c r="DBQ51" s="7"/>
      <c r="DBR51" s="7"/>
      <c r="DBS51" s="7"/>
      <c r="DBT51" s="7"/>
      <c r="DBU51" s="7"/>
      <c r="DBV51" s="7"/>
      <c r="DBW51" s="7"/>
      <c r="DBX51" s="7"/>
      <c r="DBY51" s="7"/>
      <c r="DBZ51" s="7"/>
      <c r="DCA51" s="7"/>
      <c r="DCB51" s="7"/>
      <c r="DCC51" s="7"/>
      <c r="DCD51" s="7"/>
      <c r="DCE51" s="7"/>
      <c r="DCF51" s="7"/>
      <c r="DCG51" s="7"/>
      <c r="DCH51" s="7"/>
      <c r="DCI51" s="7"/>
      <c r="DCJ51" s="7"/>
      <c r="DCK51" s="7"/>
      <c r="DCL51" s="7"/>
      <c r="DCM51" s="7"/>
      <c r="DCN51" s="7"/>
      <c r="DCO51" s="7"/>
      <c r="DCP51" s="7"/>
      <c r="DCQ51" s="7"/>
      <c r="DCR51" s="7"/>
      <c r="DCS51" s="7"/>
      <c r="DCT51" s="7"/>
      <c r="DCU51" s="7"/>
      <c r="DCV51" s="7"/>
      <c r="DCW51" s="7"/>
      <c r="DCX51" s="7"/>
      <c r="DCY51" s="7"/>
      <c r="DCZ51" s="7"/>
      <c r="DDA51" s="7"/>
      <c r="DDB51" s="7"/>
      <c r="DDC51" s="7"/>
      <c r="DDD51" s="7"/>
      <c r="DDE51" s="7"/>
      <c r="DDF51" s="7"/>
      <c r="DDG51" s="7"/>
      <c r="DDH51" s="7"/>
      <c r="DDI51" s="7"/>
      <c r="DDJ51" s="7"/>
      <c r="DDK51" s="7"/>
      <c r="DDL51" s="7"/>
      <c r="DDM51" s="7"/>
      <c r="DDN51" s="7"/>
      <c r="DDO51" s="7"/>
      <c r="DDP51" s="7"/>
      <c r="DDQ51" s="7"/>
      <c r="DDR51" s="7"/>
      <c r="DDS51" s="7"/>
      <c r="DDT51" s="7"/>
      <c r="DDU51" s="7"/>
      <c r="DDV51" s="7"/>
      <c r="DDW51" s="7"/>
      <c r="DDX51" s="7"/>
      <c r="DDY51" s="7"/>
      <c r="DDZ51" s="7"/>
      <c r="DEA51" s="7"/>
      <c r="DEB51" s="7"/>
      <c r="DEC51" s="7"/>
      <c r="DED51" s="7"/>
      <c r="DEE51" s="7"/>
      <c r="DEF51" s="7"/>
      <c r="DEG51" s="7"/>
      <c r="DEH51" s="7"/>
      <c r="DEI51" s="7"/>
      <c r="DEJ51" s="7"/>
      <c r="DEK51" s="7"/>
      <c r="DEL51" s="7"/>
      <c r="DEM51" s="7"/>
      <c r="DEN51" s="7"/>
      <c r="DEO51" s="7"/>
      <c r="DEP51" s="7"/>
      <c r="DEQ51" s="7"/>
      <c r="DER51" s="7"/>
      <c r="DES51" s="7"/>
      <c r="DET51" s="7"/>
      <c r="DEU51" s="7"/>
      <c r="DEV51" s="7"/>
      <c r="DEW51" s="7"/>
      <c r="DEX51" s="7"/>
      <c r="DEY51" s="7"/>
      <c r="DEZ51" s="7"/>
      <c r="DFA51" s="7"/>
      <c r="DFB51" s="7"/>
      <c r="DFC51" s="7"/>
      <c r="DFD51" s="7"/>
      <c r="DFE51" s="7"/>
      <c r="DFF51" s="7"/>
      <c r="DFG51" s="7"/>
      <c r="DFH51" s="7"/>
      <c r="DFI51" s="7"/>
      <c r="DFJ51" s="7"/>
      <c r="DFK51" s="7"/>
      <c r="DFL51" s="7"/>
      <c r="DFM51" s="7"/>
      <c r="DFN51" s="7"/>
      <c r="DFO51" s="7"/>
      <c r="DFP51" s="7"/>
      <c r="DFQ51" s="7"/>
      <c r="DFR51" s="7"/>
      <c r="DFS51" s="7"/>
      <c r="DFT51" s="7"/>
      <c r="DFU51" s="7"/>
      <c r="DFV51" s="7"/>
      <c r="DFW51" s="7"/>
      <c r="DFX51" s="7"/>
      <c r="DFY51" s="7"/>
      <c r="DFZ51" s="7"/>
      <c r="DGA51" s="7"/>
      <c r="DGB51" s="7"/>
      <c r="DGC51" s="7"/>
      <c r="DGD51" s="7"/>
      <c r="DGE51" s="7"/>
      <c r="DGF51" s="7"/>
      <c r="DGG51" s="7"/>
      <c r="DGH51" s="7"/>
      <c r="DGI51" s="7"/>
      <c r="DGJ51" s="7"/>
      <c r="DGK51" s="7"/>
      <c r="DGL51" s="7"/>
      <c r="DGM51" s="7"/>
      <c r="DGN51" s="7"/>
      <c r="DGO51" s="7"/>
      <c r="DGP51" s="7"/>
      <c r="DGQ51" s="7"/>
      <c r="DGR51" s="7"/>
      <c r="DGS51" s="7"/>
      <c r="DGT51" s="7"/>
      <c r="DGU51" s="7"/>
      <c r="DGV51" s="7"/>
      <c r="DGW51" s="7"/>
      <c r="DGX51" s="7"/>
      <c r="DGY51" s="7"/>
      <c r="DGZ51" s="7"/>
      <c r="DHA51" s="7"/>
      <c r="DHB51" s="7"/>
      <c r="DHC51" s="7"/>
      <c r="DHD51" s="7"/>
      <c r="DHE51" s="7"/>
      <c r="DHF51" s="7"/>
      <c r="DHG51" s="7"/>
      <c r="DHH51" s="7"/>
      <c r="DHI51" s="7"/>
      <c r="DHJ51" s="7"/>
      <c r="DHK51" s="7"/>
      <c r="DHL51" s="7"/>
      <c r="DHM51" s="7"/>
      <c r="DHN51" s="7"/>
      <c r="DHO51" s="7"/>
      <c r="DHP51" s="7"/>
      <c r="DHQ51" s="7"/>
      <c r="DHR51" s="7"/>
      <c r="DHS51" s="7"/>
      <c r="DHT51" s="7"/>
      <c r="DHU51" s="7"/>
      <c r="DHV51" s="7"/>
      <c r="DHW51" s="7"/>
      <c r="DHX51" s="7"/>
      <c r="DHY51" s="7"/>
      <c r="DHZ51" s="7"/>
      <c r="DIA51" s="7"/>
      <c r="DIB51" s="7"/>
      <c r="DIC51" s="7"/>
      <c r="DID51" s="7"/>
      <c r="DIE51" s="7"/>
      <c r="DIF51" s="7"/>
      <c r="DIG51" s="7"/>
      <c r="DIH51" s="7"/>
      <c r="DII51" s="7"/>
      <c r="DIJ51" s="7"/>
      <c r="DIK51" s="7"/>
      <c r="DIL51" s="7"/>
      <c r="DIM51" s="7"/>
      <c r="DIN51" s="7"/>
      <c r="DIO51" s="7"/>
      <c r="DIP51" s="7"/>
      <c r="DIQ51" s="7"/>
      <c r="DIR51" s="7"/>
      <c r="DIS51" s="7"/>
      <c r="DIT51" s="7"/>
      <c r="DIU51" s="7"/>
      <c r="DIV51" s="7"/>
      <c r="DIW51" s="7"/>
      <c r="DIX51" s="7"/>
      <c r="DIY51" s="7"/>
      <c r="DIZ51" s="7"/>
      <c r="DJA51" s="7"/>
      <c r="DJB51" s="7"/>
      <c r="DJC51" s="7"/>
      <c r="DJD51" s="7"/>
      <c r="DJE51" s="7"/>
      <c r="DJF51" s="7"/>
      <c r="DJG51" s="7"/>
      <c r="DJH51" s="7"/>
      <c r="DJI51" s="7"/>
      <c r="DJJ51" s="7"/>
      <c r="DJK51" s="7"/>
      <c r="DJL51" s="7"/>
      <c r="DJM51" s="7"/>
      <c r="DJN51" s="7"/>
      <c r="DJO51" s="7"/>
      <c r="DJP51" s="7"/>
      <c r="DJQ51" s="7"/>
      <c r="DJR51" s="7"/>
      <c r="DJS51" s="7"/>
      <c r="DJT51" s="7"/>
      <c r="DJU51" s="7"/>
      <c r="DJV51" s="7"/>
      <c r="DJW51" s="7"/>
      <c r="DJX51" s="7"/>
      <c r="DJY51" s="7"/>
      <c r="DJZ51" s="7"/>
      <c r="DKA51" s="7"/>
      <c r="DKB51" s="7"/>
      <c r="DKC51" s="7"/>
      <c r="DKD51" s="7"/>
      <c r="DKE51" s="7"/>
      <c r="DKF51" s="7"/>
      <c r="DKG51" s="7"/>
      <c r="DKH51" s="7"/>
      <c r="DKI51" s="7"/>
      <c r="DKJ51" s="7"/>
      <c r="DKK51" s="7"/>
      <c r="DKL51" s="7"/>
      <c r="DKM51" s="7"/>
      <c r="DKN51" s="7"/>
      <c r="DKO51" s="7"/>
      <c r="DKP51" s="7"/>
      <c r="DKQ51" s="7"/>
      <c r="DKR51" s="7"/>
      <c r="DKS51" s="7"/>
      <c r="DKT51" s="7"/>
      <c r="DKU51" s="7"/>
      <c r="DKV51" s="7"/>
      <c r="DKW51" s="7"/>
      <c r="DKX51" s="7"/>
      <c r="DKY51" s="7"/>
      <c r="DKZ51" s="7"/>
      <c r="DLA51" s="7"/>
      <c r="DLB51" s="7"/>
      <c r="DLC51" s="7"/>
      <c r="DLD51" s="7"/>
      <c r="DLE51" s="7"/>
      <c r="DLF51" s="7"/>
      <c r="DLG51" s="7"/>
      <c r="DLH51" s="7"/>
      <c r="DLI51" s="7"/>
      <c r="DLJ51" s="7"/>
      <c r="DLK51" s="7"/>
      <c r="DLL51" s="7"/>
      <c r="DLM51" s="7"/>
      <c r="DLN51" s="7"/>
      <c r="DLO51" s="7"/>
      <c r="DLP51" s="7"/>
      <c r="DLQ51" s="7"/>
      <c r="DLR51" s="7"/>
      <c r="DLS51" s="7"/>
      <c r="DLT51" s="7"/>
      <c r="DLU51" s="7"/>
      <c r="DLV51" s="7"/>
      <c r="DLW51" s="7"/>
      <c r="DLX51" s="7"/>
      <c r="DLY51" s="7"/>
      <c r="DLZ51" s="7"/>
      <c r="DMA51" s="7"/>
      <c r="DMB51" s="7"/>
      <c r="DMC51" s="7"/>
      <c r="DMD51" s="7"/>
      <c r="DME51" s="7"/>
      <c r="DMF51" s="7"/>
      <c r="DMG51" s="7"/>
      <c r="DMH51" s="7"/>
      <c r="DMI51" s="7"/>
      <c r="DMJ51" s="7"/>
      <c r="DMK51" s="7"/>
      <c r="DML51" s="7"/>
      <c r="DMM51" s="7"/>
      <c r="DMN51" s="7"/>
      <c r="DMO51" s="7"/>
      <c r="DMP51" s="7"/>
      <c r="DMQ51" s="7"/>
      <c r="DMR51" s="7"/>
      <c r="DMS51" s="7"/>
      <c r="DMT51" s="7"/>
      <c r="DMU51" s="7"/>
      <c r="DMV51" s="7"/>
      <c r="DMW51" s="7"/>
      <c r="DMX51" s="7"/>
      <c r="DMY51" s="7"/>
      <c r="DMZ51" s="7"/>
      <c r="DNA51" s="7"/>
      <c r="DNB51" s="7"/>
      <c r="DNC51" s="7"/>
      <c r="DND51" s="7"/>
      <c r="DNE51" s="7"/>
      <c r="DNF51" s="7"/>
      <c r="DNG51" s="7"/>
      <c r="DNH51" s="7"/>
      <c r="DNI51" s="7"/>
      <c r="DNJ51" s="7"/>
      <c r="DNK51" s="7"/>
      <c r="DNL51" s="7"/>
      <c r="DNM51" s="7"/>
      <c r="DNN51" s="7"/>
      <c r="DNO51" s="7"/>
      <c r="DNP51" s="7"/>
      <c r="DNQ51" s="7"/>
      <c r="DNR51" s="7"/>
      <c r="DNS51" s="7"/>
      <c r="DNT51" s="7"/>
      <c r="DNU51" s="7"/>
      <c r="DNV51" s="7"/>
      <c r="DNW51" s="7"/>
      <c r="DNX51" s="7"/>
      <c r="DNY51" s="7"/>
      <c r="DNZ51" s="7"/>
      <c r="DOA51" s="7"/>
      <c r="DOB51" s="7"/>
      <c r="DOC51" s="7"/>
      <c r="DOD51" s="7"/>
      <c r="DOE51" s="7"/>
      <c r="DOF51" s="7"/>
      <c r="DOG51" s="7"/>
      <c r="DOH51" s="7"/>
      <c r="DOI51" s="7"/>
      <c r="DOJ51" s="7"/>
      <c r="DOK51" s="7"/>
      <c r="DOL51" s="7"/>
      <c r="DOM51" s="7"/>
      <c r="DON51" s="7"/>
      <c r="DOO51" s="7"/>
      <c r="DOP51" s="7"/>
      <c r="DOQ51" s="7"/>
      <c r="DOR51" s="7"/>
      <c r="DOS51" s="7"/>
      <c r="DOT51" s="7"/>
      <c r="DOU51" s="7"/>
      <c r="DOV51" s="7"/>
      <c r="DOW51" s="7"/>
      <c r="DOX51" s="7"/>
      <c r="DOY51" s="7"/>
      <c r="DOZ51" s="7"/>
      <c r="DPA51" s="7"/>
      <c r="DPB51" s="7"/>
      <c r="DPC51" s="7"/>
      <c r="DPD51" s="7"/>
      <c r="DPE51" s="7"/>
      <c r="DPF51" s="7"/>
      <c r="DPG51" s="7"/>
      <c r="DPH51" s="7"/>
      <c r="DPI51" s="7"/>
      <c r="DPJ51" s="7"/>
      <c r="DPK51" s="7"/>
      <c r="DPL51" s="7"/>
      <c r="DPM51" s="7"/>
      <c r="DPN51" s="7"/>
      <c r="DPO51" s="7"/>
      <c r="DPP51" s="7"/>
      <c r="DPQ51" s="7"/>
      <c r="DPR51" s="7"/>
      <c r="DPS51" s="7"/>
      <c r="DPT51" s="7"/>
      <c r="DPU51" s="7"/>
      <c r="DPV51" s="7"/>
      <c r="DPW51" s="7"/>
      <c r="DPX51" s="7"/>
      <c r="DPY51" s="7"/>
      <c r="DPZ51" s="7"/>
      <c r="DQA51" s="7"/>
      <c r="DQB51" s="7"/>
      <c r="DQC51" s="7"/>
      <c r="DQD51" s="7"/>
      <c r="DQE51" s="7"/>
      <c r="DQF51" s="7"/>
      <c r="DQG51" s="7"/>
      <c r="DQH51" s="7"/>
      <c r="DQI51" s="7"/>
      <c r="DQJ51" s="7"/>
      <c r="DQK51" s="7"/>
      <c r="DQL51" s="7"/>
      <c r="DQM51" s="7"/>
      <c r="DQN51" s="7"/>
      <c r="DQO51" s="7"/>
      <c r="DQP51" s="7"/>
      <c r="DQQ51" s="7"/>
      <c r="DQR51" s="7"/>
      <c r="DQS51" s="7"/>
      <c r="DQT51" s="7"/>
      <c r="DQU51" s="7"/>
      <c r="DQV51" s="7"/>
      <c r="DQW51" s="7"/>
      <c r="DQX51" s="7"/>
      <c r="DQY51" s="7"/>
      <c r="DQZ51" s="7"/>
      <c r="DRA51" s="7"/>
      <c r="DRB51" s="7"/>
      <c r="DRC51" s="7"/>
      <c r="DRD51" s="7"/>
      <c r="DRE51" s="7"/>
      <c r="DRF51" s="7"/>
      <c r="DRG51" s="7"/>
      <c r="DRH51" s="7"/>
      <c r="DRI51" s="7"/>
      <c r="DRJ51" s="7"/>
      <c r="DRK51" s="7"/>
      <c r="DRL51" s="7"/>
      <c r="DRM51" s="7"/>
      <c r="DRN51" s="7"/>
      <c r="DRO51" s="7"/>
      <c r="DRP51" s="7"/>
      <c r="DRQ51" s="7"/>
      <c r="DRR51" s="7"/>
      <c r="DRS51" s="7"/>
      <c r="DRT51" s="7"/>
      <c r="DRU51" s="7"/>
      <c r="DRV51" s="7"/>
      <c r="DRW51" s="7"/>
      <c r="DRX51" s="7"/>
      <c r="DRY51" s="7"/>
      <c r="DRZ51" s="7"/>
      <c r="DSA51" s="7"/>
      <c r="DSB51" s="7"/>
      <c r="DSC51" s="7"/>
      <c r="DSD51" s="7"/>
      <c r="DSE51" s="7"/>
      <c r="DSF51" s="7"/>
      <c r="DSG51" s="7"/>
      <c r="DSH51" s="7"/>
      <c r="DSI51" s="7"/>
      <c r="DSJ51" s="7"/>
      <c r="DSK51" s="7"/>
      <c r="DSL51" s="7"/>
      <c r="DSM51" s="7"/>
      <c r="DSN51" s="7"/>
      <c r="DSO51" s="7"/>
      <c r="DSP51" s="7"/>
      <c r="DSQ51" s="7"/>
      <c r="DSR51" s="7"/>
      <c r="DSS51" s="7"/>
      <c r="DST51" s="7"/>
      <c r="DSU51" s="7"/>
      <c r="DSV51" s="7"/>
      <c r="DSW51" s="7"/>
      <c r="DSX51" s="7"/>
      <c r="DSY51" s="7"/>
      <c r="DSZ51" s="7"/>
      <c r="DTA51" s="7"/>
      <c r="DTB51" s="7"/>
      <c r="DTC51" s="7"/>
      <c r="DTD51" s="7"/>
      <c r="DTE51" s="7"/>
      <c r="DTF51" s="7"/>
      <c r="DTG51" s="7"/>
      <c r="DTH51" s="7"/>
      <c r="DTI51" s="7"/>
      <c r="DTJ51" s="7"/>
      <c r="DTK51" s="7"/>
      <c r="DTL51" s="7"/>
      <c r="DTM51" s="7"/>
      <c r="DTN51" s="7"/>
      <c r="DTO51" s="7"/>
      <c r="DTP51" s="7"/>
      <c r="DTQ51" s="7"/>
      <c r="DTR51" s="7"/>
      <c r="DTS51" s="7"/>
      <c r="DTT51" s="7"/>
      <c r="DTU51" s="7"/>
      <c r="DTV51" s="7"/>
      <c r="DTW51" s="7"/>
      <c r="DTX51" s="7"/>
      <c r="DTY51" s="7"/>
      <c r="DTZ51" s="7"/>
      <c r="DUA51" s="7"/>
      <c r="DUB51" s="7"/>
      <c r="DUC51" s="7"/>
      <c r="DUD51" s="7"/>
      <c r="DUE51" s="7"/>
      <c r="DUF51" s="7"/>
      <c r="DUG51" s="7"/>
      <c r="DUH51" s="7"/>
      <c r="DUI51" s="7"/>
      <c r="DUJ51" s="7"/>
      <c r="DUK51" s="7"/>
      <c r="DUL51" s="7"/>
      <c r="DUM51" s="7"/>
      <c r="DUN51" s="7"/>
      <c r="DUO51" s="7"/>
      <c r="DUP51" s="7"/>
      <c r="DUQ51" s="7"/>
      <c r="DUR51" s="7"/>
      <c r="DUS51" s="7"/>
      <c r="DUT51" s="7"/>
      <c r="DUU51" s="7"/>
      <c r="DUV51" s="7"/>
      <c r="DUW51" s="7"/>
      <c r="DUX51" s="7"/>
      <c r="DUY51" s="7"/>
      <c r="DUZ51" s="7"/>
      <c r="DVA51" s="7"/>
      <c r="DVB51" s="7"/>
      <c r="DVC51" s="7"/>
      <c r="DVD51" s="7"/>
      <c r="DVE51" s="7"/>
      <c r="DVF51" s="7"/>
      <c r="DVG51" s="7"/>
      <c r="DVH51" s="7"/>
      <c r="DVI51" s="7"/>
      <c r="DVJ51" s="7"/>
      <c r="DVK51" s="7"/>
      <c r="DVL51" s="7"/>
      <c r="DVM51" s="7"/>
      <c r="DVN51" s="7"/>
      <c r="DVO51" s="7"/>
      <c r="DVP51" s="7"/>
      <c r="DVQ51" s="7"/>
      <c r="DVR51" s="7"/>
      <c r="DVS51" s="7"/>
      <c r="DVT51" s="7"/>
      <c r="DVU51" s="7"/>
      <c r="DVV51" s="7"/>
      <c r="DVW51" s="7"/>
      <c r="DVX51" s="7"/>
      <c r="DVY51" s="7"/>
      <c r="DVZ51" s="7"/>
      <c r="DWA51" s="7"/>
      <c r="DWB51" s="7"/>
      <c r="DWC51" s="7"/>
      <c r="DWD51" s="7"/>
      <c r="DWE51" s="7"/>
      <c r="DWF51" s="7"/>
      <c r="DWG51" s="7"/>
      <c r="DWH51" s="7"/>
      <c r="DWI51" s="7"/>
      <c r="DWJ51" s="7"/>
      <c r="DWK51" s="7"/>
      <c r="DWL51" s="7"/>
      <c r="DWM51" s="7"/>
      <c r="DWN51" s="7"/>
      <c r="DWO51" s="7"/>
      <c r="DWP51" s="7"/>
      <c r="DWQ51" s="7"/>
      <c r="DWR51" s="7"/>
      <c r="DWS51" s="7"/>
      <c r="DWT51" s="7"/>
      <c r="DWU51" s="7"/>
      <c r="DWV51" s="7"/>
      <c r="DWW51" s="7"/>
      <c r="DWX51" s="7"/>
      <c r="DWY51" s="7"/>
      <c r="DWZ51" s="7"/>
      <c r="DXA51" s="7"/>
      <c r="DXB51" s="7"/>
      <c r="DXC51" s="7"/>
      <c r="DXD51" s="7"/>
      <c r="DXE51" s="7"/>
      <c r="DXF51" s="7"/>
      <c r="DXG51" s="7"/>
      <c r="DXH51" s="7"/>
      <c r="DXI51" s="7"/>
      <c r="DXJ51" s="7"/>
      <c r="DXK51" s="7"/>
      <c r="DXL51" s="7"/>
      <c r="DXM51" s="7"/>
      <c r="DXN51" s="7"/>
      <c r="DXO51" s="7"/>
      <c r="DXP51" s="7"/>
      <c r="DXQ51" s="7"/>
      <c r="DXR51" s="7"/>
      <c r="DXS51" s="7"/>
      <c r="DXT51" s="7"/>
      <c r="DXU51" s="7"/>
      <c r="DXV51" s="7"/>
      <c r="DXW51" s="7"/>
      <c r="DXX51" s="7"/>
      <c r="DXY51" s="7"/>
      <c r="DXZ51" s="7"/>
      <c r="DYA51" s="7"/>
      <c r="DYB51" s="7"/>
      <c r="DYC51" s="7"/>
      <c r="DYD51" s="7"/>
      <c r="DYE51" s="7"/>
      <c r="DYF51" s="7"/>
      <c r="DYG51" s="7"/>
      <c r="DYH51" s="7"/>
      <c r="DYI51" s="7"/>
      <c r="DYJ51" s="7"/>
      <c r="DYK51" s="7"/>
      <c r="DYL51" s="7"/>
      <c r="DYM51" s="7"/>
      <c r="DYN51" s="7"/>
      <c r="DYO51" s="7"/>
      <c r="DYP51" s="7"/>
      <c r="DYQ51" s="7"/>
      <c r="DYR51" s="7"/>
      <c r="DYS51" s="7"/>
      <c r="DYT51" s="7"/>
      <c r="DYU51" s="7"/>
      <c r="DYV51" s="7"/>
      <c r="DYW51" s="7"/>
      <c r="DYX51" s="7"/>
      <c r="DYY51" s="7"/>
      <c r="DYZ51" s="7"/>
      <c r="DZA51" s="7"/>
      <c r="DZB51" s="7"/>
      <c r="DZC51" s="7"/>
      <c r="DZD51" s="7"/>
      <c r="DZE51" s="7"/>
      <c r="DZF51" s="7"/>
      <c r="DZG51" s="7"/>
      <c r="DZH51" s="7"/>
      <c r="DZI51" s="7"/>
      <c r="DZJ51" s="7"/>
      <c r="DZK51" s="7"/>
      <c r="DZL51" s="7"/>
      <c r="DZM51" s="7"/>
      <c r="DZN51" s="7"/>
      <c r="DZO51" s="7"/>
      <c r="DZP51" s="7"/>
      <c r="DZQ51" s="7"/>
      <c r="DZR51" s="7"/>
      <c r="DZS51" s="7"/>
      <c r="DZT51" s="7"/>
      <c r="DZU51" s="7"/>
      <c r="DZV51" s="7"/>
      <c r="DZW51" s="7"/>
      <c r="DZX51" s="7"/>
      <c r="DZY51" s="7"/>
      <c r="DZZ51" s="7"/>
      <c r="EAA51" s="7"/>
      <c r="EAB51" s="7"/>
      <c r="EAC51" s="7"/>
      <c r="EAD51" s="7"/>
      <c r="EAE51" s="7"/>
      <c r="EAF51" s="7"/>
      <c r="EAG51" s="7"/>
      <c r="EAH51" s="7"/>
      <c r="EAI51" s="7"/>
      <c r="EAJ51" s="7"/>
      <c r="EAK51" s="7"/>
      <c r="EAL51" s="7"/>
      <c r="EAM51" s="7"/>
      <c r="EAN51" s="7"/>
      <c r="EAO51" s="7"/>
      <c r="EAP51" s="7"/>
      <c r="EAQ51" s="7"/>
      <c r="EAR51" s="7"/>
      <c r="EAS51" s="7"/>
      <c r="EAT51" s="7"/>
      <c r="EAU51" s="7"/>
      <c r="EAV51" s="7"/>
      <c r="EAW51" s="7"/>
      <c r="EAX51" s="7"/>
      <c r="EAY51" s="7"/>
      <c r="EAZ51" s="7"/>
      <c r="EBA51" s="7"/>
      <c r="EBB51" s="7"/>
      <c r="EBC51" s="7"/>
      <c r="EBD51" s="7"/>
      <c r="EBE51" s="7"/>
      <c r="EBF51" s="7"/>
      <c r="EBG51" s="7"/>
      <c r="EBH51" s="7"/>
      <c r="EBI51" s="7"/>
      <c r="EBJ51" s="7"/>
      <c r="EBK51" s="7"/>
      <c r="EBL51" s="7"/>
      <c r="EBM51" s="7"/>
    </row>
    <row r="52" spans="2:3445" s="86" customFormat="1" ht="11.25" customHeight="1" x14ac:dyDescent="0.45">
      <c r="B52" s="263"/>
      <c r="C52" s="163"/>
      <c r="D52" s="164"/>
      <c r="E52" s="143"/>
      <c r="F52" s="144"/>
      <c r="G52" s="147"/>
      <c r="H52" s="146"/>
      <c r="I52" s="147"/>
      <c r="J52" s="109"/>
      <c r="K52" s="109"/>
      <c r="L52" s="109"/>
      <c r="M52" s="109"/>
      <c r="N52" s="109"/>
      <c r="O52" s="109"/>
      <c r="P52" s="109"/>
      <c r="Q52" s="264"/>
      <c r="R52" s="164"/>
      <c r="S52" s="203"/>
      <c r="T52" s="79"/>
      <c r="U52" s="148"/>
      <c r="V52" s="149"/>
      <c r="W52" s="203"/>
      <c r="X52" s="114"/>
      <c r="Y52" s="265"/>
      <c r="Z52" s="260"/>
      <c r="AA52" s="265"/>
      <c r="AB52" s="266"/>
      <c r="AC52" s="266"/>
      <c r="AE52" s="164"/>
      <c r="AF52" s="7"/>
      <c r="AG52" s="7"/>
      <c r="AH52" s="7"/>
      <c r="AI52" s="7"/>
      <c r="AJ52" s="7"/>
      <c r="AK52" s="254"/>
      <c r="AL52" s="148"/>
      <c r="AM52" s="266"/>
      <c r="AN52" s="266"/>
      <c r="AO52" s="266"/>
      <c r="AP52" s="7"/>
      <c r="AQ52" s="266"/>
      <c r="AR52" s="266"/>
      <c r="AS52" s="265"/>
      <c r="AT52" s="7"/>
      <c r="AU52" s="266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  <c r="IU52" s="7"/>
      <c r="IV52" s="7"/>
      <c r="IW52" s="7"/>
      <c r="IX52" s="7"/>
      <c r="IY52" s="7"/>
      <c r="IZ52" s="7"/>
      <c r="JA52" s="7"/>
      <c r="JB52" s="7"/>
      <c r="JC52" s="7"/>
      <c r="JD52" s="7"/>
      <c r="JE52" s="7"/>
      <c r="JF52" s="7"/>
      <c r="JG52" s="7"/>
      <c r="JH52" s="7"/>
      <c r="JI52" s="7"/>
      <c r="JJ52" s="7"/>
      <c r="JK52" s="7"/>
      <c r="JL52" s="7"/>
      <c r="JM52" s="7"/>
      <c r="JN52" s="7"/>
      <c r="JO52" s="7"/>
      <c r="JP52" s="7"/>
      <c r="JQ52" s="7"/>
      <c r="JR52" s="7"/>
      <c r="JS52" s="7"/>
      <c r="JT52" s="7"/>
      <c r="JU52" s="7"/>
      <c r="JV52" s="7"/>
      <c r="JW52" s="7"/>
      <c r="JX52" s="7"/>
      <c r="JY52" s="7"/>
      <c r="JZ52" s="7"/>
      <c r="KA52" s="7"/>
      <c r="KB52" s="7"/>
      <c r="KC52" s="7"/>
      <c r="KD52" s="7"/>
      <c r="KE52" s="7"/>
      <c r="KF52" s="7"/>
      <c r="KG52" s="7"/>
      <c r="KH52" s="7"/>
      <c r="KI52" s="7"/>
      <c r="KJ52" s="7"/>
      <c r="KK52" s="7"/>
      <c r="KL52" s="7"/>
      <c r="KM52" s="7"/>
      <c r="KN52" s="7"/>
      <c r="KO52" s="7"/>
      <c r="KP52" s="7"/>
      <c r="KQ52" s="7"/>
      <c r="KR52" s="7"/>
      <c r="KS52" s="7"/>
      <c r="KT52" s="7"/>
      <c r="KU52" s="7"/>
      <c r="KV52" s="7"/>
      <c r="KW52" s="7"/>
      <c r="KX52" s="7"/>
      <c r="KY52" s="7"/>
      <c r="KZ52" s="7"/>
      <c r="LA52" s="7"/>
      <c r="LB52" s="7"/>
      <c r="LC52" s="7"/>
      <c r="LD52" s="7"/>
      <c r="LE52" s="7"/>
      <c r="LF52" s="7"/>
      <c r="LG52" s="7"/>
      <c r="LH52" s="7"/>
      <c r="LI52" s="7"/>
      <c r="LJ52" s="7"/>
      <c r="LK52" s="7"/>
      <c r="LL52" s="7"/>
      <c r="LM52" s="7"/>
      <c r="LN52" s="7"/>
      <c r="LO52" s="7"/>
      <c r="LP52" s="7"/>
      <c r="LQ52" s="7"/>
      <c r="LR52" s="7"/>
      <c r="LS52" s="7"/>
      <c r="LT52" s="7"/>
      <c r="LU52" s="7"/>
      <c r="LV52" s="7"/>
      <c r="LW52" s="7"/>
      <c r="LX52" s="7"/>
      <c r="LY52" s="7"/>
      <c r="LZ52" s="7"/>
      <c r="MA52" s="7"/>
      <c r="MB52" s="7"/>
      <c r="MC52" s="7"/>
      <c r="MD52" s="7"/>
      <c r="ME52" s="7"/>
      <c r="MF52" s="7"/>
      <c r="MG52" s="7"/>
      <c r="MH52" s="7"/>
      <c r="MI52" s="7"/>
      <c r="MJ52" s="7"/>
      <c r="MK52" s="7"/>
      <c r="ML52" s="7"/>
      <c r="MM52" s="7"/>
      <c r="MN52" s="7"/>
      <c r="MO52" s="7"/>
      <c r="MP52" s="7"/>
      <c r="MQ52" s="7"/>
      <c r="MR52" s="7"/>
      <c r="MS52" s="7"/>
      <c r="MT52" s="7"/>
      <c r="MU52" s="7"/>
      <c r="MV52" s="7"/>
      <c r="MW52" s="7"/>
      <c r="MX52" s="7"/>
      <c r="MY52" s="7"/>
      <c r="MZ52" s="7"/>
      <c r="NA52" s="7"/>
      <c r="NB52" s="7"/>
      <c r="NC52" s="7"/>
      <c r="ND52" s="7"/>
      <c r="NE52" s="7"/>
      <c r="NF52" s="7"/>
      <c r="NG52" s="7"/>
      <c r="NH52" s="7"/>
      <c r="NI52" s="7"/>
      <c r="NJ52" s="7"/>
      <c r="NK52" s="7"/>
      <c r="NL52" s="7"/>
      <c r="NM52" s="7"/>
      <c r="NN52" s="7"/>
      <c r="NO52" s="7"/>
      <c r="NP52" s="7"/>
      <c r="NQ52" s="7"/>
      <c r="NR52" s="7"/>
      <c r="NS52" s="7"/>
      <c r="NT52" s="7"/>
      <c r="NU52" s="7"/>
      <c r="NV52" s="7"/>
      <c r="NW52" s="7"/>
      <c r="NX52" s="7"/>
      <c r="NY52" s="7"/>
      <c r="NZ52" s="7"/>
      <c r="OA52" s="7"/>
      <c r="OB52" s="7"/>
      <c r="OC52" s="7"/>
      <c r="OD52" s="7"/>
      <c r="OE52" s="7"/>
      <c r="OF52" s="7"/>
      <c r="OG52" s="7"/>
      <c r="OH52" s="7"/>
      <c r="OI52" s="7"/>
      <c r="OJ52" s="7"/>
      <c r="OK52" s="7"/>
      <c r="OL52" s="7"/>
      <c r="OM52" s="7"/>
      <c r="ON52" s="7"/>
      <c r="OO52" s="7"/>
      <c r="OP52" s="7"/>
      <c r="OQ52" s="7"/>
      <c r="OR52" s="7"/>
      <c r="OS52" s="7"/>
      <c r="OT52" s="7"/>
      <c r="OU52" s="7"/>
      <c r="OV52" s="7"/>
      <c r="OW52" s="7"/>
      <c r="OX52" s="7"/>
      <c r="OY52" s="7"/>
      <c r="OZ52" s="7"/>
      <c r="PA52" s="7"/>
      <c r="PB52" s="7"/>
      <c r="PC52" s="7"/>
      <c r="PD52" s="7"/>
      <c r="PE52" s="7"/>
      <c r="PF52" s="7"/>
      <c r="PG52" s="7"/>
      <c r="PH52" s="7"/>
      <c r="PI52" s="7"/>
      <c r="PJ52" s="7"/>
      <c r="PK52" s="7"/>
      <c r="PL52" s="7"/>
      <c r="PM52" s="7"/>
      <c r="PN52" s="7"/>
      <c r="PO52" s="7"/>
      <c r="PP52" s="7"/>
      <c r="PQ52" s="7"/>
      <c r="PR52" s="7"/>
      <c r="PS52" s="7"/>
      <c r="PT52" s="7"/>
      <c r="PU52" s="7"/>
      <c r="PV52" s="7"/>
      <c r="PW52" s="7"/>
      <c r="PX52" s="7"/>
      <c r="PY52" s="7"/>
      <c r="PZ52" s="7"/>
      <c r="QA52" s="7"/>
      <c r="QB52" s="7"/>
      <c r="QC52" s="7"/>
      <c r="QD52" s="7"/>
      <c r="QE52" s="7"/>
      <c r="QF52" s="7"/>
      <c r="QG52" s="7"/>
      <c r="QH52" s="7"/>
      <c r="QI52" s="7"/>
      <c r="QJ52" s="7"/>
      <c r="QK52" s="7"/>
      <c r="QL52" s="7"/>
      <c r="QM52" s="7"/>
      <c r="QN52" s="7"/>
      <c r="QO52" s="7"/>
      <c r="QP52" s="7"/>
      <c r="QQ52" s="7"/>
      <c r="QR52" s="7"/>
      <c r="QS52" s="7"/>
      <c r="QT52" s="7"/>
      <c r="QU52" s="7"/>
      <c r="QV52" s="7"/>
      <c r="QW52" s="7"/>
      <c r="QX52" s="7"/>
      <c r="QY52" s="7"/>
      <c r="QZ52" s="7"/>
      <c r="RA52" s="7"/>
      <c r="RB52" s="7"/>
      <c r="RC52" s="7"/>
      <c r="RD52" s="7"/>
      <c r="RE52" s="7"/>
      <c r="RF52" s="7"/>
      <c r="RG52" s="7"/>
      <c r="RH52" s="7"/>
      <c r="RI52" s="7"/>
      <c r="RJ52" s="7"/>
      <c r="RK52" s="7"/>
      <c r="RL52" s="7"/>
      <c r="RM52" s="7"/>
      <c r="RN52" s="7"/>
      <c r="RO52" s="7"/>
      <c r="RP52" s="7"/>
      <c r="RQ52" s="7"/>
      <c r="RR52" s="7"/>
      <c r="RS52" s="7"/>
      <c r="RT52" s="7"/>
      <c r="RU52" s="7"/>
      <c r="RV52" s="7"/>
      <c r="RW52" s="7"/>
      <c r="RX52" s="7"/>
      <c r="RY52" s="7"/>
      <c r="RZ52" s="7"/>
      <c r="SA52" s="7"/>
      <c r="SB52" s="7"/>
      <c r="SC52" s="7"/>
      <c r="SD52" s="7"/>
      <c r="SE52" s="7"/>
      <c r="SF52" s="7"/>
      <c r="SG52" s="7"/>
      <c r="SH52" s="7"/>
      <c r="SI52" s="7"/>
      <c r="SJ52" s="7"/>
      <c r="SK52" s="7"/>
      <c r="SL52" s="7"/>
      <c r="SM52" s="7"/>
      <c r="SN52" s="7"/>
      <c r="SO52" s="7"/>
      <c r="SP52" s="7"/>
      <c r="SQ52" s="7"/>
      <c r="SR52" s="7"/>
      <c r="SS52" s="7"/>
      <c r="ST52" s="7"/>
      <c r="SU52" s="7"/>
      <c r="SV52" s="7"/>
      <c r="SW52" s="7"/>
      <c r="SX52" s="7"/>
      <c r="SY52" s="7"/>
      <c r="SZ52" s="7"/>
      <c r="TA52" s="7"/>
      <c r="TB52" s="7"/>
      <c r="TC52" s="7"/>
      <c r="TD52" s="7"/>
      <c r="TE52" s="7"/>
      <c r="TF52" s="7"/>
      <c r="TG52" s="7"/>
      <c r="TH52" s="7"/>
      <c r="TI52" s="7"/>
      <c r="TJ52" s="7"/>
      <c r="TK52" s="7"/>
      <c r="TL52" s="7"/>
      <c r="TM52" s="7"/>
      <c r="TN52" s="7"/>
      <c r="TO52" s="7"/>
      <c r="TP52" s="7"/>
      <c r="TQ52" s="7"/>
      <c r="TR52" s="7"/>
      <c r="TS52" s="7"/>
      <c r="TT52" s="7"/>
      <c r="TU52" s="7"/>
      <c r="TV52" s="7"/>
      <c r="TW52" s="7"/>
      <c r="TX52" s="7"/>
      <c r="TY52" s="7"/>
      <c r="TZ52" s="7"/>
      <c r="UA52" s="7"/>
      <c r="UB52" s="7"/>
      <c r="UC52" s="7"/>
      <c r="UD52" s="7"/>
      <c r="UE52" s="7"/>
      <c r="UF52" s="7"/>
      <c r="UG52" s="7"/>
      <c r="UH52" s="7"/>
      <c r="UI52" s="7"/>
      <c r="UJ52" s="7"/>
      <c r="UK52" s="7"/>
      <c r="UL52" s="7"/>
      <c r="UM52" s="7"/>
      <c r="UN52" s="7"/>
      <c r="UO52" s="7"/>
      <c r="UP52" s="7"/>
      <c r="UQ52" s="7"/>
      <c r="UR52" s="7"/>
      <c r="US52" s="7"/>
      <c r="UT52" s="7"/>
      <c r="UU52" s="7"/>
      <c r="UV52" s="7"/>
      <c r="UW52" s="7"/>
      <c r="UX52" s="7"/>
      <c r="UY52" s="7"/>
      <c r="UZ52" s="7"/>
      <c r="VA52" s="7"/>
      <c r="VB52" s="7"/>
      <c r="VC52" s="7"/>
      <c r="VD52" s="7"/>
      <c r="VE52" s="7"/>
      <c r="VF52" s="7"/>
      <c r="VG52" s="7"/>
      <c r="VH52" s="7"/>
      <c r="VI52" s="7"/>
      <c r="VJ52" s="7"/>
      <c r="VK52" s="7"/>
      <c r="VL52" s="7"/>
      <c r="VM52" s="7"/>
      <c r="VN52" s="7"/>
      <c r="VO52" s="7"/>
      <c r="VP52" s="7"/>
      <c r="VQ52" s="7"/>
      <c r="VR52" s="7"/>
      <c r="VS52" s="7"/>
      <c r="VT52" s="7"/>
      <c r="VU52" s="7"/>
      <c r="VV52" s="7"/>
      <c r="VW52" s="7"/>
      <c r="VX52" s="7"/>
      <c r="VY52" s="7"/>
      <c r="VZ52" s="7"/>
      <c r="WA52" s="7"/>
      <c r="WB52" s="7"/>
      <c r="WC52" s="7"/>
      <c r="WD52" s="7"/>
      <c r="WE52" s="7"/>
      <c r="WF52" s="7"/>
      <c r="WG52" s="7"/>
      <c r="WH52" s="7"/>
      <c r="WI52" s="7"/>
      <c r="WJ52" s="7"/>
      <c r="WK52" s="7"/>
      <c r="WL52" s="7"/>
      <c r="WM52" s="7"/>
      <c r="WN52" s="7"/>
      <c r="WO52" s="7"/>
      <c r="WP52" s="7"/>
      <c r="WQ52" s="7"/>
      <c r="WR52" s="7"/>
      <c r="WS52" s="7"/>
      <c r="WT52" s="7"/>
      <c r="WU52" s="7"/>
      <c r="WV52" s="7"/>
      <c r="WW52" s="7"/>
      <c r="WX52" s="7"/>
      <c r="WY52" s="7"/>
      <c r="WZ52" s="7"/>
      <c r="XA52" s="7"/>
      <c r="XB52" s="7"/>
      <c r="XC52" s="7"/>
      <c r="XD52" s="7"/>
      <c r="XE52" s="7"/>
      <c r="XF52" s="7"/>
      <c r="XG52" s="7"/>
      <c r="XH52" s="7"/>
      <c r="XI52" s="7"/>
      <c r="XJ52" s="7"/>
      <c r="XK52" s="7"/>
      <c r="XL52" s="7"/>
      <c r="XM52" s="7"/>
      <c r="XN52" s="7"/>
      <c r="XO52" s="7"/>
      <c r="XP52" s="7"/>
      <c r="XQ52" s="7"/>
      <c r="XR52" s="7"/>
      <c r="XS52" s="7"/>
      <c r="XT52" s="7"/>
      <c r="XU52" s="7"/>
      <c r="XV52" s="7"/>
      <c r="XW52" s="7"/>
      <c r="XX52" s="7"/>
      <c r="XY52" s="7"/>
      <c r="XZ52" s="7"/>
      <c r="YA52" s="7"/>
      <c r="YB52" s="7"/>
      <c r="YC52" s="7"/>
      <c r="YD52" s="7"/>
      <c r="YE52" s="7"/>
      <c r="YF52" s="7"/>
      <c r="YG52" s="7"/>
      <c r="YH52" s="7"/>
      <c r="YI52" s="7"/>
      <c r="YJ52" s="7"/>
      <c r="YK52" s="7"/>
      <c r="YL52" s="7"/>
      <c r="YM52" s="7"/>
      <c r="YN52" s="7"/>
      <c r="YO52" s="7"/>
      <c r="YP52" s="7"/>
      <c r="YQ52" s="7"/>
      <c r="YR52" s="7"/>
      <c r="YS52" s="7"/>
      <c r="YT52" s="7"/>
      <c r="YU52" s="7"/>
      <c r="YV52" s="7"/>
      <c r="YW52" s="7"/>
      <c r="YX52" s="7"/>
      <c r="YY52" s="7"/>
      <c r="YZ52" s="7"/>
      <c r="ZA52" s="7"/>
      <c r="ZB52" s="7"/>
      <c r="ZC52" s="7"/>
      <c r="ZD52" s="7"/>
      <c r="ZE52" s="7"/>
      <c r="ZF52" s="7"/>
      <c r="ZG52" s="7"/>
      <c r="ZH52" s="7"/>
      <c r="ZI52" s="7"/>
      <c r="ZJ52" s="7"/>
      <c r="ZK52" s="7"/>
      <c r="ZL52" s="7"/>
      <c r="ZM52" s="7"/>
      <c r="ZN52" s="7"/>
      <c r="ZO52" s="7"/>
      <c r="ZP52" s="7"/>
      <c r="ZQ52" s="7"/>
      <c r="ZR52" s="7"/>
      <c r="ZS52" s="7"/>
      <c r="ZT52" s="7"/>
      <c r="ZU52" s="7"/>
      <c r="ZV52" s="7"/>
      <c r="ZW52" s="7"/>
      <c r="ZX52" s="7"/>
      <c r="ZY52" s="7"/>
      <c r="ZZ52" s="7"/>
      <c r="AAA52" s="7"/>
      <c r="AAB52" s="7"/>
      <c r="AAC52" s="7"/>
      <c r="AAD52" s="7"/>
      <c r="AAE52" s="7"/>
      <c r="AAF52" s="7"/>
      <c r="AAG52" s="7"/>
      <c r="AAH52" s="7"/>
      <c r="AAI52" s="7"/>
      <c r="AAJ52" s="7"/>
      <c r="AAK52" s="7"/>
      <c r="AAL52" s="7"/>
      <c r="AAM52" s="7"/>
      <c r="AAN52" s="7"/>
      <c r="AAO52" s="7"/>
      <c r="AAP52" s="7"/>
      <c r="AAQ52" s="7"/>
      <c r="AAR52" s="7"/>
      <c r="AAS52" s="7"/>
      <c r="AAT52" s="7"/>
      <c r="AAU52" s="7"/>
      <c r="AAV52" s="7"/>
      <c r="AAW52" s="7"/>
      <c r="AAX52" s="7"/>
      <c r="AAY52" s="7"/>
      <c r="AAZ52" s="7"/>
      <c r="ABA52" s="7"/>
      <c r="ABB52" s="7"/>
      <c r="ABC52" s="7"/>
      <c r="ABD52" s="7"/>
      <c r="ABE52" s="7"/>
      <c r="ABF52" s="7"/>
      <c r="ABG52" s="7"/>
      <c r="ABH52" s="7"/>
      <c r="ABI52" s="7"/>
      <c r="ABJ52" s="7"/>
      <c r="ABK52" s="7"/>
      <c r="ABL52" s="7"/>
      <c r="ABM52" s="7"/>
      <c r="ABN52" s="7"/>
      <c r="ABO52" s="7"/>
      <c r="ABP52" s="7"/>
      <c r="ABQ52" s="7"/>
      <c r="ABR52" s="7"/>
      <c r="ABS52" s="7"/>
      <c r="ABT52" s="7"/>
      <c r="ABU52" s="7"/>
      <c r="ABV52" s="7"/>
      <c r="ABW52" s="7"/>
      <c r="ABX52" s="7"/>
      <c r="ABY52" s="7"/>
      <c r="ABZ52" s="7"/>
      <c r="ACA52" s="7"/>
      <c r="ACB52" s="7"/>
      <c r="ACC52" s="7"/>
      <c r="ACD52" s="7"/>
      <c r="ACE52" s="7"/>
      <c r="ACF52" s="7"/>
      <c r="ACG52" s="7"/>
      <c r="ACH52" s="7"/>
      <c r="ACI52" s="7"/>
      <c r="ACJ52" s="7"/>
      <c r="ACK52" s="7"/>
      <c r="ACL52" s="7"/>
      <c r="ACM52" s="7"/>
      <c r="ACN52" s="7"/>
      <c r="ACO52" s="7"/>
      <c r="ACP52" s="7"/>
      <c r="ACQ52" s="7"/>
      <c r="ACR52" s="7"/>
      <c r="ACS52" s="7"/>
      <c r="ACT52" s="7"/>
      <c r="ACU52" s="7"/>
      <c r="ACV52" s="7"/>
      <c r="ACW52" s="7"/>
      <c r="ACX52" s="7"/>
      <c r="ACY52" s="7"/>
      <c r="ACZ52" s="7"/>
      <c r="ADA52" s="7"/>
      <c r="ADB52" s="7"/>
      <c r="ADC52" s="7"/>
      <c r="ADD52" s="7"/>
      <c r="ADE52" s="7"/>
      <c r="ADF52" s="7"/>
      <c r="ADG52" s="7"/>
      <c r="ADH52" s="7"/>
      <c r="ADI52" s="7"/>
      <c r="ADJ52" s="7"/>
      <c r="ADK52" s="7"/>
      <c r="ADL52" s="7"/>
      <c r="ADM52" s="7"/>
      <c r="ADN52" s="7"/>
      <c r="ADO52" s="7"/>
      <c r="ADP52" s="7"/>
      <c r="ADQ52" s="7"/>
      <c r="ADR52" s="7"/>
      <c r="ADS52" s="7"/>
      <c r="ADT52" s="7"/>
      <c r="ADU52" s="7"/>
      <c r="ADV52" s="7"/>
      <c r="ADW52" s="7"/>
      <c r="ADX52" s="7"/>
      <c r="ADY52" s="7"/>
      <c r="ADZ52" s="7"/>
      <c r="AEA52" s="7"/>
      <c r="AEB52" s="7"/>
      <c r="AEC52" s="7"/>
      <c r="AED52" s="7"/>
      <c r="AEE52" s="7"/>
      <c r="AEF52" s="7"/>
      <c r="AEG52" s="7"/>
      <c r="AEH52" s="7"/>
      <c r="AEI52" s="7"/>
      <c r="AEJ52" s="7"/>
      <c r="AEK52" s="7"/>
      <c r="AEL52" s="7"/>
      <c r="AEM52" s="7"/>
      <c r="AEN52" s="7"/>
      <c r="AEO52" s="7"/>
      <c r="AEP52" s="7"/>
      <c r="AEQ52" s="7"/>
      <c r="AER52" s="7"/>
      <c r="AES52" s="7"/>
      <c r="AET52" s="7"/>
      <c r="AEU52" s="7"/>
      <c r="AEV52" s="7"/>
      <c r="AEW52" s="7"/>
      <c r="AEX52" s="7"/>
      <c r="AEY52" s="7"/>
      <c r="AEZ52" s="7"/>
      <c r="AFA52" s="7"/>
      <c r="AFB52" s="7"/>
      <c r="AFC52" s="7"/>
      <c r="AFD52" s="7"/>
      <c r="AFE52" s="7"/>
      <c r="AFF52" s="7"/>
      <c r="AFG52" s="7"/>
      <c r="AFH52" s="7"/>
      <c r="AFI52" s="7"/>
      <c r="AFJ52" s="7"/>
      <c r="AFK52" s="7"/>
      <c r="AFL52" s="7"/>
      <c r="AFM52" s="7"/>
      <c r="AFN52" s="7"/>
      <c r="AFO52" s="7"/>
      <c r="AFP52" s="7"/>
      <c r="AFQ52" s="7"/>
      <c r="AFR52" s="7"/>
      <c r="AFS52" s="7"/>
      <c r="AFT52" s="7"/>
      <c r="AFU52" s="7"/>
      <c r="AFV52" s="7"/>
      <c r="AFW52" s="7"/>
      <c r="AFX52" s="7"/>
      <c r="AFY52" s="7"/>
      <c r="AFZ52" s="7"/>
      <c r="AGA52" s="7"/>
      <c r="AGB52" s="7"/>
      <c r="AGC52" s="7"/>
      <c r="AGD52" s="7"/>
      <c r="AGE52" s="7"/>
      <c r="AGF52" s="7"/>
      <c r="AGG52" s="7"/>
      <c r="AGH52" s="7"/>
      <c r="AGI52" s="7"/>
      <c r="AGJ52" s="7"/>
      <c r="AGK52" s="7"/>
      <c r="AGL52" s="7"/>
      <c r="AGM52" s="7"/>
      <c r="AGN52" s="7"/>
      <c r="AGO52" s="7"/>
      <c r="AGP52" s="7"/>
      <c r="AGQ52" s="7"/>
      <c r="AGR52" s="7"/>
      <c r="AGS52" s="7"/>
      <c r="AGT52" s="7"/>
      <c r="AGU52" s="7"/>
      <c r="AGV52" s="7"/>
      <c r="AGW52" s="7"/>
      <c r="AGX52" s="7"/>
      <c r="AGY52" s="7"/>
      <c r="AGZ52" s="7"/>
      <c r="AHA52" s="7"/>
      <c r="AHB52" s="7"/>
      <c r="AHC52" s="7"/>
      <c r="AHD52" s="7"/>
      <c r="AHE52" s="7"/>
      <c r="AHF52" s="7"/>
      <c r="AHG52" s="7"/>
      <c r="AHH52" s="7"/>
      <c r="AHI52" s="7"/>
      <c r="AHJ52" s="7"/>
      <c r="AHK52" s="7"/>
      <c r="AHL52" s="7"/>
      <c r="AHM52" s="7"/>
      <c r="AHN52" s="7"/>
      <c r="AHO52" s="7"/>
      <c r="AHP52" s="7"/>
      <c r="AHQ52" s="7"/>
      <c r="AHR52" s="7"/>
      <c r="AHS52" s="7"/>
      <c r="AHT52" s="7"/>
      <c r="AHU52" s="7"/>
      <c r="AHV52" s="7"/>
      <c r="AHW52" s="7"/>
      <c r="AHX52" s="7"/>
      <c r="AHY52" s="7"/>
      <c r="AHZ52" s="7"/>
      <c r="AIA52" s="7"/>
      <c r="AIB52" s="7"/>
      <c r="AIC52" s="7"/>
      <c r="AID52" s="7"/>
      <c r="AIE52" s="7"/>
      <c r="AIF52" s="7"/>
      <c r="AIG52" s="7"/>
      <c r="AIH52" s="7"/>
      <c r="AII52" s="7"/>
      <c r="AIJ52" s="7"/>
      <c r="AIK52" s="7"/>
      <c r="AIL52" s="7"/>
      <c r="AIM52" s="7"/>
      <c r="AIN52" s="7"/>
      <c r="AIO52" s="7"/>
      <c r="AIP52" s="7"/>
      <c r="AIQ52" s="7"/>
      <c r="AIR52" s="7"/>
      <c r="AIS52" s="7"/>
      <c r="AIT52" s="7"/>
      <c r="AIU52" s="7"/>
      <c r="AIV52" s="7"/>
      <c r="AIW52" s="7"/>
      <c r="AIX52" s="7"/>
      <c r="AIY52" s="7"/>
      <c r="AIZ52" s="7"/>
      <c r="AJA52" s="7"/>
      <c r="AJB52" s="7"/>
      <c r="AJC52" s="7"/>
      <c r="AJD52" s="7"/>
      <c r="AJE52" s="7"/>
      <c r="AJF52" s="7"/>
      <c r="AJG52" s="7"/>
      <c r="AJH52" s="7"/>
      <c r="AJI52" s="7"/>
      <c r="AJJ52" s="7"/>
      <c r="AJK52" s="7"/>
      <c r="AJL52" s="7"/>
      <c r="AJM52" s="7"/>
      <c r="AJN52" s="7"/>
      <c r="AJO52" s="7"/>
      <c r="AJP52" s="7"/>
      <c r="AJQ52" s="7"/>
      <c r="AJR52" s="7"/>
      <c r="AJS52" s="7"/>
      <c r="AJT52" s="7"/>
      <c r="AJU52" s="7"/>
      <c r="AJV52" s="7"/>
      <c r="AJW52" s="7"/>
      <c r="AJX52" s="7"/>
      <c r="AJY52" s="7"/>
      <c r="AJZ52" s="7"/>
      <c r="AKA52" s="7"/>
      <c r="AKB52" s="7"/>
      <c r="AKC52" s="7"/>
      <c r="AKD52" s="7"/>
      <c r="AKE52" s="7"/>
      <c r="AKF52" s="7"/>
      <c r="AKG52" s="7"/>
      <c r="AKH52" s="7"/>
      <c r="AKI52" s="7"/>
      <c r="AKJ52" s="7"/>
      <c r="AKK52" s="7"/>
      <c r="AKL52" s="7"/>
      <c r="AKM52" s="7"/>
      <c r="AKN52" s="7"/>
      <c r="AKO52" s="7"/>
      <c r="AKP52" s="7"/>
      <c r="AKQ52" s="7"/>
      <c r="AKR52" s="7"/>
      <c r="AKS52" s="7"/>
      <c r="AKT52" s="7"/>
      <c r="AKU52" s="7"/>
      <c r="AKV52" s="7"/>
      <c r="AKW52" s="7"/>
      <c r="AKX52" s="7"/>
      <c r="AKY52" s="7"/>
      <c r="AKZ52" s="7"/>
      <c r="ALA52" s="7"/>
      <c r="ALB52" s="7"/>
      <c r="ALC52" s="7"/>
      <c r="ALD52" s="7"/>
      <c r="ALE52" s="7"/>
      <c r="ALF52" s="7"/>
      <c r="ALG52" s="7"/>
      <c r="ALH52" s="7"/>
      <c r="ALI52" s="7"/>
      <c r="ALJ52" s="7"/>
      <c r="ALK52" s="7"/>
      <c r="ALL52" s="7"/>
      <c r="ALM52" s="7"/>
      <c r="ALN52" s="7"/>
      <c r="ALO52" s="7"/>
      <c r="ALP52" s="7"/>
      <c r="ALQ52" s="7"/>
      <c r="ALR52" s="7"/>
      <c r="ALS52" s="7"/>
      <c r="ALT52" s="7"/>
      <c r="ALU52" s="7"/>
      <c r="ALV52" s="7"/>
      <c r="ALW52" s="7"/>
      <c r="ALX52" s="7"/>
      <c r="ALY52" s="7"/>
      <c r="ALZ52" s="7"/>
      <c r="AMA52" s="7"/>
      <c r="AMB52" s="7"/>
      <c r="AMC52" s="7"/>
      <c r="AMD52" s="7"/>
      <c r="AME52" s="7"/>
      <c r="AMF52" s="7"/>
      <c r="AMG52" s="7"/>
      <c r="AMH52" s="7"/>
      <c r="AMI52" s="7"/>
      <c r="AMJ52" s="7"/>
      <c r="AMK52" s="7"/>
      <c r="AML52" s="7"/>
      <c r="AMM52" s="7"/>
      <c r="AMN52" s="7"/>
      <c r="AMO52" s="7"/>
      <c r="AMP52" s="7"/>
      <c r="AMQ52" s="7"/>
      <c r="AMR52" s="7"/>
      <c r="AMS52" s="7"/>
      <c r="AMT52" s="7"/>
      <c r="AMU52" s="7"/>
      <c r="AMV52" s="7"/>
      <c r="AMW52" s="7"/>
      <c r="AMX52" s="7"/>
      <c r="AMY52" s="7"/>
      <c r="AMZ52" s="7"/>
      <c r="ANA52" s="7"/>
      <c r="ANB52" s="7"/>
      <c r="ANC52" s="7"/>
      <c r="AND52" s="7"/>
      <c r="ANE52" s="7"/>
      <c r="ANF52" s="7"/>
      <c r="ANG52" s="7"/>
      <c r="ANH52" s="7"/>
      <c r="ANI52" s="7"/>
      <c r="ANJ52" s="7"/>
      <c r="ANK52" s="7"/>
      <c r="ANL52" s="7"/>
      <c r="ANM52" s="7"/>
      <c r="ANN52" s="7"/>
      <c r="ANO52" s="7"/>
      <c r="ANP52" s="7"/>
      <c r="ANQ52" s="7"/>
      <c r="ANR52" s="7"/>
      <c r="ANS52" s="7"/>
      <c r="ANT52" s="7"/>
      <c r="ANU52" s="7"/>
      <c r="ANV52" s="7"/>
      <c r="ANW52" s="7"/>
      <c r="ANX52" s="7"/>
      <c r="ANY52" s="7"/>
      <c r="ANZ52" s="7"/>
      <c r="AOA52" s="7"/>
      <c r="AOB52" s="7"/>
      <c r="AOC52" s="7"/>
      <c r="AOD52" s="7"/>
      <c r="AOE52" s="7"/>
      <c r="AOF52" s="7"/>
      <c r="AOG52" s="7"/>
      <c r="AOH52" s="7"/>
      <c r="AOI52" s="7"/>
      <c r="AOJ52" s="7"/>
      <c r="AOK52" s="7"/>
      <c r="AOL52" s="7"/>
      <c r="AOM52" s="7"/>
      <c r="AON52" s="7"/>
      <c r="AOO52" s="7"/>
      <c r="AOP52" s="7"/>
      <c r="AOQ52" s="7"/>
      <c r="AOR52" s="7"/>
      <c r="AOS52" s="7"/>
      <c r="AOT52" s="7"/>
      <c r="AOU52" s="7"/>
      <c r="AOV52" s="7"/>
      <c r="AOW52" s="7"/>
      <c r="AOX52" s="7"/>
      <c r="AOY52" s="7"/>
      <c r="AOZ52" s="7"/>
      <c r="APA52" s="7"/>
      <c r="APB52" s="7"/>
      <c r="APC52" s="7"/>
      <c r="APD52" s="7"/>
      <c r="APE52" s="7"/>
      <c r="APF52" s="7"/>
      <c r="APG52" s="7"/>
      <c r="APH52" s="7"/>
      <c r="API52" s="7"/>
      <c r="APJ52" s="7"/>
      <c r="APK52" s="7"/>
      <c r="APL52" s="7"/>
      <c r="APM52" s="7"/>
      <c r="APN52" s="7"/>
      <c r="APO52" s="7"/>
      <c r="APP52" s="7"/>
      <c r="APQ52" s="7"/>
      <c r="APR52" s="7"/>
      <c r="APS52" s="7"/>
      <c r="APT52" s="7"/>
      <c r="APU52" s="7"/>
      <c r="APV52" s="7"/>
      <c r="APW52" s="7"/>
      <c r="APX52" s="7"/>
      <c r="APY52" s="7"/>
      <c r="APZ52" s="7"/>
      <c r="AQA52" s="7"/>
      <c r="AQB52" s="7"/>
      <c r="AQC52" s="7"/>
      <c r="AQD52" s="7"/>
      <c r="AQE52" s="7"/>
      <c r="AQF52" s="7"/>
      <c r="AQG52" s="7"/>
      <c r="AQH52" s="7"/>
      <c r="AQI52" s="7"/>
      <c r="AQJ52" s="7"/>
      <c r="AQK52" s="7"/>
      <c r="AQL52" s="7"/>
      <c r="AQM52" s="7"/>
      <c r="AQN52" s="7"/>
      <c r="AQO52" s="7"/>
      <c r="AQP52" s="7"/>
      <c r="AQQ52" s="7"/>
      <c r="AQR52" s="7"/>
      <c r="AQS52" s="7"/>
      <c r="AQT52" s="7"/>
      <c r="AQU52" s="7"/>
      <c r="AQV52" s="7"/>
      <c r="AQW52" s="7"/>
      <c r="AQX52" s="7"/>
      <c r="AQY52" s="7"/>
      <c r="AQZ52" s="7"/>
      <c r="ARA52" s="7"/>
      <c r="ARB52" s="7"/>
      <c r="ARC52" s="7"/>
      <c r="ARD52" s="7"/>
      <c r="ARE52" s="7"/>
      <c r="ARF52" s="7"/>
      <c r="ARG52" s="7"/>
      <c r="ARH52" s="7"/>
      <c r="ARI52" s="7"/>
      <c r="ARJ52" s="7"/>
      <c r="ARK52" s="7"/>
      <c r="ARL52" s="7"/>
      <c r="ARM52" s="7"/>
      <c r="ARN52" s="7"/>
      <c r="ARO52" s="7"/>
      <c r="ARP52" s="7"/>
      <c r="ARQ52" s="7"/>
      <c r="ARR52" s="7"/>
      <c r="ARS52" s="7"/>
      <c r="ART52" s="7"/>
      <c r="ARU52" s="7"/>
      <c r="ARV52" s="7"/>
      <c r="ARW52" s="7"/>
      <c r="ARX52" s="7"/>
      <c r="ARY52" s="7"/>
      <c r="ARZ52" s="7"/>
      <c r="ASA52" s="7"/>
      <c r="ASB52" s="7"/>
      <c r="ASC52" s="7"/>
      <c r="ASD52" s="7"/>
      <c r="ASE52" s="7"/>
      <c r="ASF52" s="7"/>
      <c r="ASG52" s="7"/>
      <c r="ASH52" s="7"/>
      <c r="ASI52" s="7"/>
      <c r="ASJ52" s="7"/>
      <c r="ASK52" s="7"/>
      <c r="ASL52" s="7"/>
      <c r="ASM52" s="7"/>
      <c r="ASN52" s="7"/>
      <c r="ASO52" s="7"/>
      <c r="ASP52" s="7"/>
      <c r="ASQ52" s="7"/>
      <c r="ASR52" s="7"/>
      <c r="ASS52" s="7"/>
      <c r="AST52" s="7"/>
      <c r="ASU52" s="7"/>
      <c r="ASV52" s="7"/>
      <c r="ASW52" s="7"/>
      <c r="ASX52" s="7"/>
      <c r="ASY52" s="7"/>
      <c r="ASZ52" s="7"/>
      <c r="ATA52" s="7"/>
      <c r="ATB52" s="7"/>
      <c r="ATC52" s="7"/>
      <c r="ATD52" s="7"/>
      <c r="ATE52" s="7"/>
      <c r="ATF52" s="7"/>
      <c r="ATG52" s="7"/>
      <c r="ATH52" s="7"/>
      <c r="ATI52" s="7"/>
      <c r="ATJ52" s="7"/>
      <c r="ATK52" s="7"/>
      <c r="ATL52" s="7"/>
      <c r="ATM52" s="7"/>
      <c r="ATN52" s="7"/>
      <c r="ATO52" s="7"/>
      <c r="ATP52" s="7"/>
      <c r="ATQ52" s="7"/>
      <c r="ATR52" s="7"/>
      <c r="ATS52" s="7"/>
      <c r="ATT52" s="7"/>
      <c r="ATU52" s="7"/>
      <c r="ATV52" s="7"/>
      <c r="ATW52" s="7"/>
      <c r="ATX52" s="7"/>
      <c r="ATY52" s="7"/>
      <c r="ATZ52" s="7"/>
      <c r="AUA52" s="7"/>
      <c r="AUB52" s="7"/>
      <c r="AUC52" s="7"/>
      <c r="AUD52" s="7"/>
      <c r="AUE52" s="7"/>
      <c r="AUF52" s="7"/>
      <c r="AUG52" s="7"/>
      <c r="AUH52" s="7"/>
      <c r="AUI52" s="7"/>
      <c r="AUJ52" s="7"/>
      <c r="AUK52" s="7"/>
      <c r="AUL52" s="7"/>
      <c r="AUM52" s="7"/>
      <c r="AUN52" s="7"/>
      <c r="AUO52" s="7"/>
      <c r="AUP52" s="7"/>
      <c r="AUQ52" s="7"/>
      <c r="AUR52" s="7"/>
      <c r="AUS52" s="7"/>
      <c r="AUT52" s="7"/>
      <c r="AUU52" s="7"/>
      <c r="AUV52" s="7"/>
      <c r="AUW52" s="7"/>
      <c r="AUX52" s="7"/>
      <c r="AUY52" s="7"/>
      <c r="AUZ52" s="7"/>
      <c r="AVA52" s="7"/>
      <c r="AVB52" s="7"/>
      <c r="AVC52" s="7"/>
      <c r="AVD52" s="7"/>
      <c r="AVE52" s="7"/>
      <c r="AVF52" s="7"/>
      <c r="AVG52" s="7"/>
      <c r="AVH52" s="7"/>
      <c r="AVI52" s="7"/>
      <c r="AVJ52" s="7"/>
      <c r="AVK52" s="7"/>
      <c r="AVL52" s="7"/>
      <c r="AVM52" s="7"/>
      <c r="AVN52" s="7"/>
      <c r="AVO52" s="7"/>
      <c r="AVP52" s="7"/>
      <c r="AVQ52" s="7"/>
      <c r="AVR52" s="7"/>
      <c r="AVS52" s="7"/>
      <c r="AVT52" s="7"/>
      <c r="AVU52" s="7"/>
      <c r="AVV52" s="7"/>
      <c r="AVW52" s="7"/>
      <c r="AVX52" s="7"/>
      <c r="AVY52" s="7"/>
      <c r="AVZ52" s="7"/>
      <c r="AWA52" s="7"/>
      <c r="AWB52" s="7"/>
      <c r="AWC52" s="7"/>
      <c r="AWD52" s="7"/>
      <c r="AWE52" s="7"/>
      <c r="AWF52" s="7"/>
      <c r="AWG52" s="7"/>
      <c r="AWH52" s="7"/>
      <c r="AWI52" s="7"/>
      <c r="AWJ52" s="7"/>
      <c r="AWK52" s="7"/>
      <c r="AWL52" s="7"/>
      <c r="AWM52" s="7"/>
      <c r="AWN52" s="7"/>
      <c r="AWO52" s="7"/>
      <c r="AWP52" s="7"/>
      <c r="AWQ52" s="7"/>
      <c r="AWR52" s="7"/>
      <c r="AWS52" s="7"/>
      <c r="AWT52" s="7"/>
      <c r="AWU52" s="7"/>
      <c r="AWV52" s="7"/>
      <c r="AWW52" s="7"/>
      <c r="AWX52" s="7"/>
      <c r="AWY52" s="7"/>
      <c r="AWZ52" s="7"/>
      <c r="AXA52" s="7"/>
      <c r="AXB52" s="7"/>
      <c r="AXC52" s="7"/>
      <c r="AXD52" s="7"/>
      <c r="AXE52" s="7"/>
      <c r="AXF52" s="7"/>
      <c r="AXG52" s="7"/>
      <c r="AXH52" s="7"/>
      <c r="AXI52" s="7"/>
      <c r="AXJ52" s="7"/>
      <c r="AXK52" s="7"/>
      <c r="AXL52" s="7"/>
      <c r="AXM52" s="7"/>
      <c r="AXN52" s="7"/>
      <c r="AXO52" s="7"/>
      <c r="AXP52" s="7"/>
      <c r="AXQ52" s="7"/>
      <c r="AXR52" s="7"/>
      <c r="AXS52" s="7"/>
      <c r="AXT52" s="7"/>
      <c r="AXU52" s="7"/>
      <c r="AXV52" s="7"/>
      <c r="AXW52" s="7"/>
      <c r="AXX52" s="7"/>
      <c r="AXY52" s="7"/>
      <c r="AXZ52" s="7"/>
      <c r="AYA52" s="7"/>
      <c r="AYB52" s="7"/>
      <c r="AYC52" s="7"/>
      <c r="AYD52" s="7"/>
      <c r="AYE52" s="7"/>
      <c r="AYF52" s="7"/>
      <c r="AYG52" s="7"/>
      <c r="AYH52" s="7"/>
      <c r="AYI52" s="7"/>
      <c r="AYJ52" s="7"/>
      <c r="AYK52" s="7"/>
      <c r="AYL52" s="7"/>
      <c r="AYM52" s="7"/>
      <c r="AYN52" s="7"/>
      <c r="AYO52" s="7"/>
      <c r="AYP52" s="7"/>
      <c r="AYQ52" s="7"/>
      <c r="AYR52" s="7"/>
      <c r="AYS52" s="7"/>
      <c r="AYT52" s="7"/>
      <c r="AYU52" s="7"/>
      <c r="AYV52" s="7"/>
      <c r="AYW52" s="7"/>
      <c r="AYX52" s="7"/>
      <c r="AYY52" s="7"/>
      <c r="AYZ52" s="7"/>
      <c r="AZA52" s="7"/>
      <c r="AZB52" s="7"/>
      <c r="AZC52" s="7"/>
      <c r="AZD52" s="7"/>
      <c r="AZE52" s="7"/>
      <c r="AZF52" s="7"/>
      <c r="AZG52" s="7"/>
      <c r="AZH52" s="7"/>
      <c r="AZI52" s="7"/>
      <c r="AZJ52" s="7"/>
      <c r="AZK52" s="7"/>
      <c r="AZL52" s="7"/>
      <c r="AZM52" s="7"/>
      <c r="AZN52" s="7"/>
      <c r="AZO52" s="7"/>
      <c r="AZP52" s="7"/>
      <c r="AZQ52" s="7"/>
      <c r="AZR52" s="7"/>
      <c r="AZS52" s="7"/>
      <c r="AZT52" s="7"/>
      <c r="AZU52" s="7"/>
      <c r="AZV52" s="7"/>
      <c r="AZW52" s="7"/>
      <c r="AZX52" s="7"/>
      <c r="AZY52" s="7"/>
      <c r="AZZ52" s="7"/>
      <c r="BAA52" s="7"/>
      <c r="BAB52" s="7"/>
      <c r="BAC52" s="7"/>
      <c r="BAD52" s="7"/>
      <c r="BAE52" s="7"/>
      <c r="BAF52" s="7"/>
      <c r="BAG52" s="7"/>
      <c r="BAH52" s="7"/>
      <c r="BAI52" s="7"/>
      <c r="BAJ52" s="7"/>
      <c r="BAK52" s="7"/>
      <c r="BAL52" s="7"/>
      <c r="BAM52" s="7"/>
      <c r="BAN52" s="7"/>
      <c r="BAO52" s="7"/>
      <c r="BAP52" s="7"/>
      <c r="BAQ52" s="7"/>
      <c r="BAR52" s="7"/>
      <c r="BAS52" s="7"/>
      <c r="BAT52" s="7"/>
      <c r="BAU52" s="7"/>
      <c r="BAV52" s="7"/>
      <c r="BAW52" s="7"/>
      <c r="BAX52" s="7"/>
      <c r="BAY52" s="7"/>
      <c r="BAZ52" s="7"/>
      <c r="BBA52" s="7"/>
      <c r="BBB52" s="7"/>
      <c r="BBC52" s="7"/>
      <c r="BBD52" s="7"/>
      <c r="BBE52" s="7"/>
      <c r="BBF52" s="7"/>
      <c r="BBG52" s="7"/>
      <c r="BBH52" s="7"/>
      <c r="BBI52" s="7"/>
      <c r="BBJ52" s="7"/>
      <c r="BBK52" s="7"/>
      <c r="BBL52" s="7"/>
      <c r="BBM52" s="7"/>
      <c r="BBN52" s="7"/>
      <c r="BBO52" s="7"/>
      <c r="BBP52" s="7"/>
      <c r="BBQ52" s="7"/>
      <c r="BBR52" s="7"/>
      <c r="BBS52" s="7"/>
      <c r="BBT52" s="7"/>
      <c r="BBU52" s="7"/>
      <c r="BBV52" s="7"/>
      <c r="BBW52" s="7"/>
      <c r="BBX52" s="7"/>
      <c r="BBY52" s="7"/>
      <c r="BBZ52" s="7"/>
      <c r="BCA52" s="7"/>
      <c r="BCB52" s="7"/>
      <c r="BCC52" s="7"/>
      <c r="BCD52" s="7"/>
      <c r="BCE52" s="7"/>
      <c r="BCF52" s="7"/>
      <c r="BCG52" s="7"/>
      <c r="BCH52" s="7"/>
      <c r="BCI52" s="7"/>
      <c r="BCJ52" s="7"/>
      <c r="BCK52" s="7"/>
      <c r="BCL52" s="7"/>
      <c r="BCM52" s="7"/>
      <c r="BCN52" s="7"/>
      <c r="BCO52" s="7"/>
      <c r="BCP52" s="7"/>
      <c r="BCQ52" s="7"/>
      <c r="BCR52" s="7"/>
      <c r="BCS52" s="7"/>
      <c r="BCT52" s="7"/>
      <c r="BCU52" s="7"/>
      <c r="BCV52" s="7"/>
      <c r="BCW52" s="7"/>
      <c r="BCX52" s="7"/>
      <c r="BCY52" s="7"/>
      <c r="BCZ52" s="7"/>
      <c r="BDA52" s="7"/>
      <c r="BDB52" s="7"/>
      <c r="BDC52" s="7"/>
      <c r="BDD52" s="7"/>
      <c r="BDE52" s="7"/>
      <c r="BDF52" s="7"/>
      <c r="BDG52" s="7"/>
      <c r="BDH52" s="7"/>
      <c r="BDI52" s="7"/>
      <c r="BDJ52" s="7"/>
      <c r="BDK52" s="7"/>
      <c r="BDL52" s="7"/>
      <c r="BDM52" s="7"/>
      <c r="BDN52" s="7"/>
      <c r="BDO52" s="7"/>
      <c r="BDP52" s="7"/>
      <c r="BDQ52" s="7"/>
      <c r="BDR52" s="7"/>
      <c r="BDS52" s="7"/>
      <c r="BDT52" s="7"/>
      <c r="BDU52" s="7"/>
      <c r="BDV52" s="7"/>
      <c r="BDW52" s="7"/>
      <c r="BDX52" s="7"/>
      <c r="BDY52" s="7"/>
      <c r="BDZ52" s="7"/>
      <c r="BEA52" s="7"/>
      <c r="BEB52" s="7"/>
      <c r="BEC52" s="7"/>
      <c r="BED52" s="7"/>
      <c r="BEE52" s="7"/>
      <c r="BEF52" s="7"/>
      <c r="BEG52" s="7"/>
      <c r="BEH52" s="7"/>
      <c r="BEI52" s="7"/>
      <c r="BEJ52" s="7"/>
      <c r="BEK52" s="7"/>
      <c r="BEL52" s="7"/>
      <c r="BEM52" s="7"/>
      <c r="BEN52" s="7"/>
      <c r="BEO52" s="7"/>
      <c r="BEP52" s="7"/>
      <c r="BEQ52" s="7"/>
      <c r="BER52" s="7"/>
      <c r="BES52" s="7"/>
      <c r="BET52" s="7"/>
      <c r="BEU52" s="7"/>
      <c r="BEV52" s="7"/>
      <c r="BEW52" s="7"/>
      <c r="BEX52" s="7"/>
      <c r="BEY52" s="7"/>
      <c r="BEZ52" s="7"/>
      <c r="BFA52" s="7"/>
      <c r="BFB52" s="7"/>
      <c r="BFC52" s="7"/>
      <c r="BFD52" s="7"/>
      <c r="BFE52" s="7"/>
      <c r="BFF52" s="7"/>
      <c r="BFG52" s="7"/>
      <c r="BFH52" s="7"/>
      <c r="BFI52" s="7"/>
      <c r="BFJ52" s="7"/>
      <c r="BFK52" s="7"/>
      <c r="BFL52" s="7"/>
      <c r="BFM52" s="7"/>
      <c r="BFN52" s="7"/>
      <c r="BFO52" s="7"/>
      <c r="BFP52" s="7"/>
      <c r="BFQ52" s="7"/>
      <c r="BFR52" s="7"/>
      <c r="BFS52" s="7"/>
      <c r="BFT52" s="7"/>
      <c r="BFU52" s="7"/>
      <c r="BFV52" s="7"/>
      <c r="BFW52" s="7"/>
      <c r="BFX52" s="7"/>
      <c r="BFY52" s="7"/>
      <c r="BFZ52" s="7"/>
      <c r="BGA52" s="7"/>
      <c r="BGB52" s="7"/>
      <c r="BGC52" s="7"/>
      <c r="BGD52" s="7"/>
      <c r="BGE52" s="7"/>
      <c r="BGF52" s="7"/>
      <c r="BGG52" s="7"/>
      <c r="BGH52" s="7"/>
      <c r="BGI52" s="7"/>
      <c r="BGJ52" s="7"/>
      <c r="BGK52" s="7"/>
      <c r="BGL52" s="7"/>
      <c r="BGM52" s="7"/>
      <c r="BGN52" s="7"/>
      <c r="BGO52" s="7"/>
      <c r="BGP52" s="7"/>
      <c r="BGQ52" s="7"/>
      <c r="BGR52" s="7"/>
      <c r="BGS52" s="7"/>
      <c r="BGT52" s="7"/>
      <c r="BGU52" s="7"/>
      <c r="BGV52" s="7"/>
      <c r="BGW52" s="7"/>
      <c r="BGX52" s="7"/>
      <c r="BGY52" s="7"/>
      <c r="BGZ52" s="7"/>
      <c r="BHA52" s="7"/>
      <c r="BHB52" s="7"/>
      <c r="BHC52" s="7"/>
      <c r="BHD52" s="7"/>
      <c r="BHE52" s="7"/>
      <c r="BHF52" s="7"/>
      <c r="BHG52" s="7"/>
      <c r="BHH52" s="7"/>
      <c r="BHI52" s="7"/>
      <c r="BHJ52" s="7"/>
      <c r="BHK52" s="7"/>
      <c r="BHL52" s="7"/>
      <c r="BHM52" s="7"/>
      <c r="BHN52" s="7"/>
      <c r="BHO52" s="7"/>
      <c r="BHP52" s="7"/>
      <c r="BHQ52" s="7"/>
      <c r="BHR52" s="7"/>
      <c r="BHS52" s="7"/>
      <c r="BHT52" s="7"/>
      <c r="BHU52" s="7"/>
      <c r="BHV52" s="7"/>
      <c r="BHW52" s="7"/>
      <c r="BHX52" s="7"/>
      <c r="BHY52" s="7"/>
      <c r="BHZ52" s="7"/>
      <c r="BIA52" s="7"/>
      <c r="BIB52" s="7"/>
      <c r="BIC52" s="7"/>
      <c r="BID52" s="7"/>
      <c r="BIE52" s="7"/>
      <c r="BIF52" s="7"/>
      <c r="BIG52" s="7"/>
      <c r="BIH52" s="7"/>
      <c r="BII52" s="7"/>
      <c r="BIJ52" s="7"/>
      <c r="BIK52" s="7"/>
      <c r="BIL52" s="7"/>
      <c r="BIM52" s="7"/>
      <c r="BIN52" s="7"/>
      <c r="BIO52" s="7"/>
      <c r="BIP52" s="7"/>
      <c r="BIQ52" s="7"/>
      <c r="BIR52" s="7"/>
      <c r="BIS52" s="7"/>
      <c r="BIT52" s="7"/>
      <c r="BIU52" s="7"/>
      <c r="BIV52" s="7"/>
      <c r="BIW52" s="7"/>
      <c r="BIX52" s="7"/>
      <c r="BIY52" s="7"/>
      <c r="BIZ52" s="7"/>
      <c r="BJA52" s="7"/>
      <c r="BJB52" s="7"/>
      <c r="BJC52" s="7"/>
      <c r="BJD52" s="7"/>
      <c r="BJE52" s="7"/>
      <c r="BJF52" s="7"/>
      <c r="BJG52" s="7"/>
      <c r="BJH52" s="7"/>
      <c r="BJI52" s="7"/>
      <c r="BJJ52" s="7"/>
      <c r="BJK52" s="7"/>
      <c r="BJL52" s="7"/>
      <c r="BJM52" s="7"/>
      <c r="BJN52" s="7"/>
      <c r="BJO52" s="7"/>
      <c r="BJP52" s="7"/>
      <c r="BJQ52" s="7"/>
      <c r="BJR52" s="7"/>
      <c r="BJS52" s="7"/>
      <c r="BJT52" s="7"/>
      <c r="BJU52" s="7"/>
      <c r="BJV52" s="7"/>
      <c r="BJW52" s="7"/>
      <c r="BJX52" s="7"/>
      <c r="BJY52" s="7"/>
      <c r="BJZ52" s="7"/>
      <c r="BKA52" s="7"/>
      <c r="BKB52" s="7"/>
      <c r="BKC52" s="7"/>
      <c r="BKD52" s="7"/>
      <c r="BKE52" s="7"/>
      <c r="BKF52" s="7"/>
      <c r="BKG52" s="7"/>
      <c r="BKH52" s="7"/>
      <c r="BKI52" s="7"/>
      <c r="BKJ52" s="7"/>
      <c r="BKK52" s="7"/>
      <c r="BKL52" s="7"/>
      <c r="BKM52" s="7"/>
      <c r="BKN52" s="7"/>
      <c r="BKO52" s="7"/>
      <c r="BKP52" s="7"/>
      <c r="BKQ52" s="7"/>
      <c r="BKR52" s="7"/>
      <c r="BKS52" s="7"/>
      <c r="BKT52" s="7"/>
      <c r="BKU52" s="7"/>
      <c r="BKV52" s="7"/>
      <c r="BKW52" s="7"/>
      <c r="BKX52" s="7"/>
      <c r="BKY52" s="7"/>
      <c r="BKZ52" s="7"/>
      <c r="BLA52" s="7"/>
      <c r="BLB52" s="7"/>
      <c r="BLC52" s="7"/>
      <c r="BLD52" s="7"/>
      <c r="BLE52" s="7"/>
      <c r="BLF52" s="7"/>
      <c r="BLG52" s="7"/>
      <c r="BLH52" s="7"/>
      <c r="BLI52" s="7"/>
      <c r="BLJ52" s="7"/>
      <c r="BLK52" s="7"/>
      <c r="BLL52" s="7"/>
      <c r="BLM52" s="7"/>
      <c r="BLN52" s="7"/>
      <c r="BLO52" s="7"/>
      <c r="BLP52" s="7"/>
      <c r="BLQ52" s="7"/>
      <c r="BLR52" s="7"/>
      <c r="BLS52" s="7"/>
      <c r="BLT52" s="7"/>
      <c r="BLU52" s="7"/>
      <c r="BLV52" s="7"/>
      <c r="BLW52" s="7"/>
      <c r="BLX52" s="7"/>
      <c r="BLY52" s="7"/>
      <c r="BLZ52" s="7"/>
      <c r="BMA52" s="7"/>
      <c r="BMB52" s="7"/>
      <c r="BMC52" s="7"/>
      <c r="BMD52" s="7"/>
      <c r="BME52" s="7"/>
      <c r="BMF52" s="7"/>
      <c r="BMG52" s="7"/>
      <c r="BMH52" s="7"/>
      <c r="BMI52" s="7"/>
      <c r="BMJ52" s="7"/>
      <c r="BMK52" s="7"/>
      <c r="BML52" s="7"/>
      <c r="BMM52" s="7"/>
      <c r="BMN52" s="7"/>
      <c r="BMO52" s="7"/>
      <c r="BMP52" s="7"/>
      <c r="BMQ52" s="7"/>
      <c r="BMR52" s="7"/>
      <c r="BMS52" s="7"/>
      <c r="BMT52" s="7"/>
      <c r="BMU52" s="7"/>
      <c r="BMV52" s="7"/>
      <c r="BMW52" s="7"/>
      <c r="BMX52" s="7"/>
      <c r="BMY52" s="7"/>
      <c r="BMZ52" s="7"/>
      <c r="BNA52" s="7"/>
      <c r="BNB52" s="7"/>
      <c r="BNC52" s="7"/>
      <c r="BND52" s="7"/>
      <c r="BNE52" s="7"/>
      <c r="BNF52" s="7"/>
      <c r="BNG52" s="7"/>
      <c r="BNH52" s="7"/>
      <c r="BNI52" s="7"/>
      <c r="BNJ52" s="7"/>
      <c r="BNK52" s="7"/>
      <c r="BNL52" s="7"/>
      <c r="BNM52" s="7"/>
      <c r="BNN52" s="7"/>
      <c r="BNO52" s="7"/>
      <c r="BNP52" s="7"/>
      <c r="BNQ52" s="7"/>
      <c r="BNR52" s="7"/>
      <c r="BNS52" s="7"/>
      <c r="BNT52" s="7"/>
      <c r="BNU52" s="7"/>
      <c r="BNV52" s="7"/>
      <c r="BNW52" s="7"/>
      <c r="BNX52" s="7"/>
      <c r="BNY52" s="7"/>
      <c r="BNZ52" s="7"/>
      <c r="BOA52" s="7"/>
      <c r="BOB52" s="7"/>
      <c r="BOC52" s="7"/>
      <c r="BOD52" s="7"/>
      <c r="BOE52" s="7"/>
      <c r="BOF52" s="7"/>
      <c r="BOG52" s="7"/>
      <c r="BOH52" s="7"/>
      <c r="BOI52" s="7"/>
      <c r="BOJ52" s="7"/>
      <c r="BOK52" s="7"/>
      <c r="BOL52" s="7"/>
      <c r="BOM52" s="7"/>
      <c r="BON52" s="7"/>
      <c r="BOO52" s="7"/>
      <c r="BOP52" s="7"/>
      <c r="BOQ52" s="7"/>
      <c r="BOR52" s="7"/>
      <c r="BOS52" s="7"/>
      <c r="BOT52" s="7"/>
      <c r="BOU52" s="7"/>
      <c r="BOV52" s="7"/>
      <c r="BOW52" s="7"/>
      <c r="BOX52" s="7"/>
      <c r="BOY52" s="7"/>
      <c r="BOZ52" s="7"/>
      <c r="BPA52" s="7"/>
      <c r="BPB52" s="7"/>
      <c r="BPC52" s="7"/>
      <c r="BPD52" s="7"/>
      <c r="BPE52" s="7"/>
      <c r="BPF52" s="7"/>
      <c r="BPG52" s="7"/>
      <c r="BPH52" s="7"/>
      <c r="BPI52" s="7"/>
      <c r="BPJ52" s="7"/>
      <c r="BPK52" s="7"/>
      <c r="BPL52" s="7"/>
      <c r="BPM52" s="7"/>
      <c r="BPN52" s="7"/>
      <c r="BPO52" s="7"/>
      <c r="BPP52" s="7"/>
      <c r="BPQ52" s="7"/>
      <c r="BPR52" s="7"/>
      <c r="BPS52" s="7"/>
      <c r="BPT52" s="7"/>
      <c r="BPU52" s="7"/>
      <c r="BPV52" s="7"/>
      <c r="BPW52" s="7"/>
      <c r="BPX52" s="7"/>
      <c r="BPY52" s="7"/>
      <c r="BPZ52" s="7"/>
      <c r="BQA52" s="7"/>
      <c r="BQB52" s="7"/>
      <c r="BQC52" s="7"/>
      <c r="BQD52" s="7"/>
      <c r="BQE52" s="7"/>
      <c r="BQF52" s="7"/>
      <c r="BQG52" s="7"/>
      <c r="BQH52" s="7"/>
      <c r="BQI52" s="7"/>
      <c r="BQJ52" s="7"/>
      <c r="BQK52" s="7"/>
      <c r="BQL52" s="7"/>
      <c r="BQM52" s="7"/>
      <c r="BQN52" s="7"/>
      <c r="BQO52" s="7"/>
      <c r="BQP52" s="7"/>
      <c r="BQQ52" s="7"/>
      <c r="BQR52" s="7"/>
      <c r="BQS52" s="7"/>
      <c r="BQT52" s="7"/>
      <c r="BQU52" s="7"/>
      <c r="BQV52" s="7"/>
      <c r="BQW52" s="7"/>
      <c r="BQX52" s="7"/>
      <c r="BQY52" s="7"/>
      <c r="BQZ52" s="7"/>
      <c r="BRA52" s="7"/>
      <c r="BRB52" s="7"/>
      <c r="BRC52" s="7"/>
      <c r="BRD52" s="7"/>
      <c r="BRE52" s="7"/>
      <c r="BRF52" s="7"/>
      <c r="BRG52" s="7"/>
      <c r="BRH52" s="7"/>
      <c r="BRI52" s="7"/>
      <c r="BRJ52" s="7"/>
      <c r="BRK52" s="7"/>
      <c r="BRL52" s="7"/>
      <c r="BRM52" s="7"/>
      <c r="BRN52" s="7"/>
      <c r="BRO52" s="7"/>
      <c r="BRP52" s="7"/>
      <c r="BRQ52" s="7"/>
      <c r="BRR52" s="7"/>
      <c r="BRS52" s="7"/>
      <c r="BRT52" s="7"/>
      <c r="BRU52" s="7"/>
      <c r="BRV52" s="7"/>
      <c r="BRW52" s="7"/>
      <c r="BRX52" s="7"/>
      <c r="BRY52" s="7"/>
      <c r="BRZ52" s="7"/>
      <c r="BSA52" s="7"/>
      <c r="BSB52" s="7"/>
      <c r="BSC52" s="7"/>
      <c r="BSD52" s="7"/>
      <c r="BSE52" s="7"/>
      <c r="BSF52" s="7"/>
      <c r="BSG52" s="7"/>
      <c r="BSH52" s="7"/>
      <c r="BSI52" s="7"/>
      <c r="BSJ52" s="7"/>
      <c r="BSK52" s="7"/>
      <c r="BSL52" s="7"/>
      <c r="BSM52" s="7"/>
      <c r="BSN52" s="7"/>
      <c r="BSO52" s="7"/>
      <c r="BSP52" s="7"/>
      <c r="BSQ52" s="7"/>
      <c r="BSR52" s="7"/>
      <c r="BSS52" s="7"/>
      <c r="BST52" s="7"/>
      <c r="BSU52" s="7"/>
      <c r="BSV52" s="7"/>
      <c r="BSW52" s="7"/>
      <c r="BSX52" s="7"/>
      <c r="BSY52" s="7"/>
      <c r="BSZ52" s="7"/>
      <c r="BTA52" s="7"/>
      <c r="BTB52" s="7"/>
      <c r="BTC52" s="7"/>
      <c r="BTD52" s="7"/>
      <c r="BTE52" s="7"/>
      <c r="BTF52" s="7"/>
      <c r="BTG52" s="7"/>
      <c r="BTH52" s="7"/>
      <c r="BTI52" s="7"/>
      <c r="BTJ52" s="7"/>
      <c r="BTK52" s="7"/>
      <c r="BTL52" s="7"/>
      <c r="BTM52" s="7"/>
      <c r="BTN52" s="7"/>
      <c r="BTO52" s="7"/>
      <c r="BTP52" s="7"/>
      <c r="BTQ52" s="7"/>
      <c r="BTR52" s="7"/>
      <c r="BTS52" s="7"/>
      <c r="BTT52" s="7"/>
      <c r="BTU52" s="7"/>
      <c r="BTV52" s="7"/>
      <c r="BTW52" s="7"/>
      <c r="BTX52" s="7"/>
      <c r="BTY52" s="7"/>
      <c r="BTZ52" s="7"/>
      <c r="BUA52" s="7"/>
      <c r="BUB52" s="7"/>
      <c r="BUC52" s="7"/>
      <c r="BUD52" s="7"/>
      <c r="BUE52" s="7"/>
      <c r="BUF52" s="7"/>
      <c r="BUG52" s="7"/>
      <c r="BUH52" s="7"/>
      <c r="BUI52" s="7"/>
      <c r="BUJ52" s="7"/>
      <c r="BUK52" s="7"/>
      <c r="BUL52" s="7"/>
      <c r="BUM52" s="7"/>
      <c r="BUN52" s="7"/>
      <c r="BUO52" s="7"/>
      <c r="BUP52" s="7"/>
      <c r="BUQ52" s="7"/>
      <c r="BUR52" s="7"/>
      <c r="BUS52" s="7"/>
      <c r="BUT52" s="7"/>
      <c r="BUU52" s="7"/>
      <c r="BUV52" s="7"/>
      <c r="BUW52" s="7"/>
      <c r="BUX52" s="7"/>
      <c r="BUY52" s="7"/>
      <c r="BUZ52" s="7"/>
      <c r="BVA52" s="7"/>
      <c r="BVB52" s="7"/>
      <c r="BVC52" s="7"/>
      <c r="BVD52" s="7"/>
      <c r="BVE52" s="7"/>
      <c r="BVF52" s="7"/>
      <c r="BVG52" s="7"/>
      <c r="BVH52" s="7"/>
      <c r="BVI52" s="7"/>
      <c r="BVJ52" s="7"/>
      <c r="BVK52" s="7"/>
      <c r="BVL52" s="7"/>
      <c r="BVM52" s="7"/>
      <c r="BVN52" s="7"/>
      <c r="BVO52" s="7"/>
      <c r="BVP52" s="7"/>
      <c r="BVQ52" s="7"/>
      <c r="BVR52" s="7"/>
      <c r="BVS52" s="7"/>
      <c r="BVT52" s="7"/>
      <c r="BVU52" s="7"/>
      <c r="BVV52" s="7"/>
      <c r="BVW52" s="7"/>
      <c r="BVX52" s="7"/>
      <c r="BVY52" s="7"/>
      <c r="BVZ52" s="7"/>
      <c r="BWA52" s="7"/>
      <c r="BWB52" s="7"/>
      <c r="BWC52" s="7"/>
      <c r="BWD52" s="7"/>
      <c r="BWE52" s="7"/>
      <c r="BWF52" s="7"/>
      <c r="BWG52" s="7"/>
      <c r="BWH52" s="7"/>
      <c r="BWI52" s="7"/>
      <c r="BWJ52" s="7"/>
      <c r="BWK52" s="7"/>
      <c r="BWL52" s="7"/>
      <c r="BWM52" s="7"/>
      <c r="BWN52" s="7"/>
      <c r="BWO52" s="7"/>
      <c r="BWP52" s="7"/>
      <c r="BWQ52" s="7"/>
      <c r="BWR52" s="7"/>
      <c r="BWS52" s="7"/>
      <c r="BWT52" s="7"/>
      <c r="BWU52" s="7"/>
      <c r="BWV52" s="7"/>
      <c r="BWW52" s="7"/>
      <c r="BWX52" s="7"/>
      <c r="BWY52" s="7"/>
      <c r="BWZ52" s="7"/>
      <c r="BXA52" s="7"/>
      <c r="BXB52" s="7"/>
      <c r="BXC52" s="7"/>
      <c r="BXD52" s="7"/>
      <c r="BXE52" s="7"/>
      <c r="BXF52" s="7"/>
      <c r="BXG52" s="7"/>
      <c r="BXH52" s="7"/>
      <c r="BXI52" s="7"/>
      <c r="BXJ52" s="7"/>
      <c r="BXK52" s="7"/>
      <c r="BXL52" s="7"/>
      <c r="BXM52" s="7"/>
      <c r="BXN52" s="7"/>
      <c r="BXO52" s="7"/>
      <c r="BXP52" s="7"/>
      <c r="BXQ52" s="7"/>
      <c r="BXR52" s="7"/>
      <c r="BXS52" s="7"/>
      <c r="BXT52" s="7"/>
      <c r="BXU52" s="7"/>
      <c r="BXV52" s="7"/>
      <c r="BXW52" s="7"/>
      <c r="BXX52" s="7"/>
      <c r="BXY52" s="7"/>
      <c r="BXZ52" s="7"/>
      <c r="BYA52" s="7"/>
      <c r="BYB52" s="7"/>
      <c r="BYC52" s="7"/>
      <c r="BYD52" s="7"/>
      <c r="BYE52" s="7"/>
      <c r="BYF52" s="7"/>
      <c r="BYG52" s="7"/>
      <c r="BYH52" s="7"/>
      <c r="BYI52" s="7"/>
      <c r="BYJ52" s="7"/>
      <c r="BYK52" s="7"/>
      <c r="BYL52" s="7"/>
      <c r="BYM52" s="7"/>
      <c r="BYN52" s="7"/>
      <c r="BYO52" s="7"/>
      <c r="BYP52" s="7"/>
      <c r="BYQ52" s="7"/>
      <c r="BYR52" s="7"/>
      <c r="BYS52" s="7"/>
      <c r="BYT52" s="7"/>
      <c r="BYU52" s="7"/>
      <c r="BYV52" s="7"/>
      <c r="BYW52" s="7"/>
      <c r="BYX52" s="7"/>
      <c r="BYY52" s="7"/>
      <c r="BYZ52" s="7"/>
      <c r="BZA52" s="7"/>
      <c r="BZB52" s="7"/>
      <c r="BZC52" s="7"/>
      <c r="BZD52" s="7"/>
      <c r="BZE52" s="7"/>
      <c r="BZF52" s="7"/>
      <c r="BZG52" s="7"/>
      <c r="BZH52" s="7"/>
      <c r="BZI52" s="7"/>
      <c r="BZJ52" s="7"/>
      <c r="BZK52" s="7"/>
      <c r="BZL52" s="7"/>
      <c r="BZM52" s="7"/>
      <c r="BZN52" s="7"/>
      <c r="BZO52" s="7"/>
      <c r="BZP52" s="7"/>
      <c r="BZQ52" s="7"/>
      <c r="BZR52" s="7"/>
      <c r="BZS52" s="7"/>
      <c r="BZT52" s="7"/>
      <c r="BZU52" s="7"/>
      <c r="BZV52" s="7"/>
      <c r="BZW52" s="7"/>
      <c r="BZX52" s="7"/>
      <c r="BZY52" s="7"/>
      <c r="BZZ52" s="7"/>
      <c r="CAA52" s="7"/>
      <c r="CAB52" s="7"/>
      <c r="CAC52" s="7"/>
      <c r="CAD52" s="7"/>
      <c r="CAE52" s="7"/>
      <c r="CAF52" s="7"/>
      <c r="CAG52" s="7"/>
      <c r="CAH52" s="7"/>
      <c r="CAI52" s="7"/>
      <c r="CAJ52" s="7"/>
      <c r="CAK52" s="7"/>
      <c r="CAL52" s="7"/>
      <c r="CAM52" s="7"/>
      <c r="CAN52" s="7"/>
      <c r="CAO52" s="7"/>
      <c r="CAP52" s="7"/>
      <c r="CAQ52" s="7"/>
      <c r="CAR52" s="7"/>
      <c r="CAS52" s="7"/>
      <c r="CAT52" s="7"/>
      <c r="CAU52" s="7"/>
      <c r="CAV52" s="7"/>
      <c r="CAW52" s="7"/>
      <c r="CAX52" s="7"/>
      <c r="CAY52" s="7"/>
      <c r="CAZ52" s="7"/>
      <c r="CBA52" s="7"/>
      <c r="CBB52" s="7"/>
      <c r="CBC52" s="7"/>
      <c r="CBD52" s="7"/>
      <c r="CBE52" s="7"/>
      <c r="CBF52" s="7"/>
      <c r="CBG52" s="7"/>
      <c r="CBH52" s="7"/>
      <c r="CBI52" s="7"/>
      <c r="CBJ52" s="7"/>
      <c r="CBK52" s="7"/>
      <c r="CBL52" s="7"/>
      <c r="CBM52" s="7"/>
      <c r="CBN52" s="7"/>
      <c r="CBO52" s="7"/>
      <c r="CBP52" s="7"/>
      <c r="CBQ52" s="7"/>
      <c r="CBR52" s="7"/>
      <c r="CBS52" s="7"/>
      <c r="CBT52" s="7"/>
      <c r="CBU52" s="7"/>
      <c r="CBV52" s="7"/>
      <c r="CBW52" s="7"/>
      <c r="CBX52" s="7"/>
      <c r="CBY52" s="7"/>
      <c r="CBZ52" s="7"/>
      <c r="CCA52" s="7"/>
      <c r="CCB52" s="7"/>
      <c r="CCC52" s="7"/>
      <c r="CCD52" s="7"/>
      <c r="CCE52" s="7"/>
      <c r="CCF52" s="7"/>
      <c r="CCG52" s="7"/>
      <c r="CCH52" s="7"/>
      <c r="CCI52" s="7"/>
      <c r="CCJ52" s="7"/>
      <c r="CCK52" s="7"/>
      <c r="CCL52" s="7"/>
      <c r="CCM52" s="7"/>
      <c r="CCN52" s="7"/>
      <c r="CCO52" s="7"/>
      <c r="CCP52" s="7"/>
      <c r="CCQ52" s="7"/>
      <c r="CCR52" s="7"/>
      <c r="CCS52" s="7"/>
      <c r="CCT52" s="7"/>
      <c r="CCU52" s="7"/>
      <c r="CCV52" s="7"/>
      <c r="CCW52" s="7"/>
      <c r="CCX52" s="7"/>
      <c r="CCY52" s="7"/>
      <c r="CCZ52" s="7"/>
      <c r="CDA52" s="7"/>
      <c r="CDB52" s="7"/>
      <c r="CDC52" s="7"/>
      <c r="CDD52" s="7"/>
      <c r="CDE52" s="7"/>
      <c r="CDF52" s="7"/>
      <c r="CDG52" s="7"/>
      <c r="CDH52" s="7"/>
      <c r="CDI52" s="7"/>
      <c r="CDJ52" s="7"/>
      <c r="CDK52" s="7"/>
      <c r="CDL52" s="7"/>
      <c r="CDM52" s="7"/>
      <c r="CDN52" s="7"/>
      <c r="CDO52" s="7"/>
      <c r="CDP52" s="7"/>
      <c r="CDQ52" s="7"/>
      <c r="CDR52" s="7"/>
      <c r="CDS52" s="7"/>
      <c r="CDT52" s="7"/>
      <c r="CDU52" s="7"/>
      <c r="CDV52" s="7"/>
      <c r="CDW52" s="7"/>
      <c r="CDX52" s="7"/>
      <c r="CDY52" s="7"/>
      <c r="CDZ52" s="7"/>
      <c r="CEA52" s="7"/>
      <c r="CEB52" s="7"/>
      <c r="CEC52" s="7"/>
      <c r="CED52" s="7"/>
      <c r="CEE52" s="7"/>
      <c r="CEF52" s="7"/>
      <c r="CEG52" s="7"/>
      <c r="CEH52" s="7"/>
      <c r="CEI52" s="7"/>
      <c r="CEJ52" s="7"/>
      <c r="CEK52" s="7"/>
      <c r="CEL52" s="7"/>
      <c r="CEM52" s="7"/>
      <c r="CEN52" s="7"/>
      <c r="CEO52" s="7"/>
      <c r="CEP52" s="7"/>
      <c r="CEQ52" s="7"/>
      <c r="CER52" s="7"/>
      <c r="CES52" s="7"/>
      <c r="CET52" s="7"/>
      <c r="CEU52" s="7"/>
      <c r="CEV52" s="7"/>
      <c r="CEW52" s="7"/>
      <c r="CEX52" s="7"/>
      <c r="CEY52" s="7"/>
      <c r="CEZ52" s="7"/>
      <c r="CFA52" s="7"/>
      <c r="CFB52" s="7"/>
      <c r="CFC52" s="7"/>
      <c r="CFD52" s="7"/>
      <c r="CFE52" s="7"/>
      <c r="CFF52" s="7"/>
      <c r="CFG52" s="7"/>
      <c r="CFH52" s="7"/>
      <c r="CFI52" s="7"/>
      <c r="CFJ52" s="7"/>
      <c r="CFK52" s="7"/>
      <c r="CFL52" s="7"/>
      <c r="CFM52" s="7"/>
      <c r="CFN52" s="7"/>
      <c r="CFO52" s="7"/>
      <c r="CFP52" s="7"/>
      <c r="CFQ52" s="7"/>
      <c r="CFR52" s="7"/>
      <c r="CFS52" s="7"/>
      <c r="CFT52" s="7"/>
      <c r="CFU52" s="7"/>
      <c r="CFV52" s="7"/>
      <c r="CFW52" s="7"/>
      <c r="CFX52" s="7"/>
      <c r="CFY52" s="7"/>
      <c r="CFZ52" s="7"/>
      <c r="CGA52" s="7"/>
      <c r="CGB52" s="7"/>
      <c r="CGC52" s="7"/>
      <c r="CGD52" s="7"/>
      <c r="CGE52" s="7"/>
      <c r="CGF52" s="7"/>
      <c r="CGG52" s="7"/>
      <c r="CGH52" s="7"/>
      <c r="CGI52" s="7"/>
      <c r="CGJ52" s="7"/>
      <c r="CGK52" s="7"/>
      <c r="CGL52" s="7"/>
      <c r="CGM52" s="7"/>
      <c r="CGN52" s="7"/>
      <c r="CGO52" s="7"/>
      <c r="CGP52" s="7"/>
      <c r="CGQ52" s="7"/>
      <c r="CGR52" s="7"/>
      <c r="CGS52" s="7"/>
      <c r="CGT52" s="7"/>
      <c r="CGU52" s="7"/>
      <c r="CGV52" s="7"/>
      <c r="CGW52" s="7"/>
      <c r="CGX52" s="7"/>
      <c r="CGY52" s="7"/>
      <c r="CGZ52" s="7"/>
      <c r="CHA52" s="7"/>
      <c r="CHB52" s="7"/>
      <c r="CHC52" s="7"/>
      <c r="CHD52" s="7"/>
      <c r="CHE52" s="7"/>
      <c r="CHF52" s="7"/>
      <c r="CHG52" s="7"/>
      <c r="CHH52" s="7"/>
      <c r="CHI52" s="7"/>
      <c r="CHJ52" s="7"/>
      <c r="CHK52" s="7"/>
      <c r="CHL52" s="7"/>
      <c r="CHM52" s="7"/>
      <c r="CHN52" s="7"/>
      <c r="CHO52" s="7"/>
      <c r="CHP52" s="7"/>
      <c r="CHQ52" s="7"/>
      <c r="CHR52" s="7"/>
      <c r="CHS52" s="7"/>
      <c r="CHT52" s="7"/>
      <c r="CHU52" s="7"/>
      <c r="CHV52" s="7"/>
      <c r="CHW52" s="7"/>
      <c r="CHX52" s="7"/>
      <c r="CHY52" s="7"/>
      <c r="CHZ52" s="7"/>
      <c r="CIA52" s="7"/>
      <c r="CIB52" s="7"/>
      <c r="CIC52" s="7"/>
      <c r="CID52" s="7"/>
      <c r="CIE52" s="7"/>
      <c r="CIF52" s="7"/>
      <c r="CIG52" s="7"/>
      <c r="CIH52" s="7"/>
      <c r="CII52" s="7"/>
      <c r="CIJ52" s="7"/>
      <c r="CIK52" s="7"/>
      <c r="CIL52" s="7"/>
      <c r="CIM52" s="7"/>
      <c r="CIN52" s="7"/>
      <c r="CIO52" s="7"/>
      <c r="CIP52" s="7"/>
      <c r="CIQ52" s="7"/>
      <c r="CIR52" s="7"/>
      <c r="CIS52" s="7"/>
      <c r="CIT52" s="7"/>
      <c r="CIU52" s="7"/>
      <c r="CIV52" s="7"/>
      <c r="CIW52" s="7"/>
      <c r="CIX52" s="7"/>
      <c r="CIY52" s="7"/>
      <c r="CIZ52" s="7"/>
      <c r="CJA52" s="7"/>
      <c r="CJB52" s="7"/>
      <c r="CJC52" s="7"/>
      <c r="CJD52" s="7"/>
      <c r="CJE52" s="7"/>
      <c r="CJF52" s="7"/>
      <c r="CJG52" s="7"/>
      <c r="CJH52" s="7"/>
      <c r="CJI52" s="7"/>
      <c r="CJJ52" s="7"/>
      <c r="CJK52" s="7"/>
      <c r="CJL52" s="7"/>
      <c r="CJM52" s="7"/>
      <c r="CJN52" s="7"/>
      <c r="CJO52" s="7"/>
      <c r="CJP52" s="7"/>
      <c r="CJQ52" s="7"/>
      <c r="CJR52" s="7"/>
      <c r="CJS52" s="7"/>
      <c r="CJT52" s="7"/>
      <c r="CJU52" s="7"/>
      <c r="CJV52" s="7"/>
      <c r="CJW52" s="7"/>
      <c r="CJX52" s="7"/>
      <c r="CJY52" s="7"/>
      <c r="CJZ52" s="7"/>
      <c r="CKA52" s="7"/>
      <c r="CKB52" s="7"/>
      <c r="CKC52" s="7"/>
      <c r="CKD52" s="7"/>
      <c r="CKE52" s="7"/>
      <c r="CKF52" s="7"/>
      <c r="CKG52" s="7"/>
      <c r="CKH52" s="7"/>
      <c r="CKI52" s="7"/>
      <c r="CKJ52" s="7"/>
      <c r="CKK52" s="7"/>
      <c r="CKL52" s="7"/>
      <c r="CKM52" s="7"/>
      <c r="CKN52" s="7"/>
      <c r="CKO52" s="7"/>
      <c r="CKP52" s="7"/>
      <c r="CKQ52" s="7"/>
      <c r="CKR52" s="7"/>
      <c r="CKS52" s="7"/>
      <c r="CKT52" s="7"/>
      <c r="CKU52" s="7"/>
      <c r="CKV52" s="7"/>
      <c r="CKW52" s="7"/>
      <c r="CKX52" s="7"/>
      <c r="CKY52" s="7"/>
      <c r="CKZ52" s="7"/>
      <c r="CLA52" s="7"/>
      <c r="CLB52" s="7"/>
      <c r="CLC52" s="7"/>
      <c r="CLD52" s="7"/>
      <c r="CLE52" s="7"/>
      <c r="CLF52" s="7"/>
      <c r="CLG52" s="7"/>
      <c r="CLH52" s="7"/>
      <c r="CLI52" s="7"/>
      <c r="CLJ52" s="7"/>
      <c r="CLK52" s="7"/>
      <c r="CLL52" s="7"/>
      <c r="CLM52" s="7"/>
      <c r="CLN52" s="7"/>
      <c r="CLO52" s="7"/>
      <c r="CLP52" s="7"/>
      <c r="CLQ52" s="7"/>
      <c r="CLR52" s="7"/>
      <c r="CLS52" s="7"/>
      <c r="CLT52" s="7"/>
      <c r="CLU52" s="7"/>
      <c r="CLV52" s="7"/>
      <c r="CLW52" s="7"/>
      <c r="CLX52" s="7"/>
      <c r="CLY52" s="7"/>
      <c r="CLZ52" s="7"/>
      <c r="CMA52" s="7"/>
      <c r="CMB52" s="7"/>
      <c r="CMC52" s="7"/>
      <c r="CMD52" s="7"/>
      <c r="CME52" s="7"/>
      <c r="CMF52" s="7"/>
      <c r="CMG52" s="7"/>
      <c r="CMH52" s="7"/>
      <c r="CMI52" s="7"/>
      <c r="CMJ52" s="7"/>
      <c r="CMK52" s="7"/>
      <c r="CML52" s="7"/>
      <c r="CMM52" s="7"/>
      <c r="CMN52" s="7"/>
      <c r="CMO52" s="7"/>
      <c r="CMP52" s="7"/>
      <c r="CMQ52" s="7"/>
      <c r="CMR52" s="7"/>
      <c r="CMS52" s="7"/>
      <c r="CMT52" s="7"/>
      <c r="CMU52" s="7"/>
      <c r="CMV52" s="7"/>
      <c r="CMW52" s="7"/>
      <c r="CMX52" s="7"/>
      <c r="CMY52" s="7"/>
      <c r="CMZ52" s="7"/>
      <c r="CNA52" s="7"/>
      <c r="CNB52" s="7"/>
      <c r="CNC52" s="7"/>
      <c r="CND52" s="7"/>
      <c r="CNE52" s="7"/>
      <c r="CNF52" s="7"/>
      <c r="CNG52" s="7"/>
      <c r="CNH52" s="7"/>
      <c r="CNI52" s="7"/>
      <c r="CNJ52" s="7"/>
      <c r="CNK52" s="7"/>
      <c r="CNL52" s="7"/>
      <c r="CNM52" s="7"/>
      <c r="CNN52" s="7"/>
      <c r="CNO52" s="7"/>
      <c r="CNP52" s="7"/>
      <c r="CNQ52" s="7"/>
      <c r="CNR52" s="7"/>
      <c r="CNS52" s="7"/>
      <c r="CNT52" s="7"/>
      <c r="CNU52" s="7"/>
      <c r="CNV52" s="7"/>
      <c r="CNW52" s="7"/>
      <c r="CNX52" s="7"/>
      <c r="CNY52" s="7"/>
      <c r="CNZ52" s="7"/>
      <c r="COA52" s="7"/>
      <c r="COB52" s="7"/>
      <c r="COC52" s="7"/>
      <c r="COD52" s="7"/>
      <c r="COE52" s="7"/>
      <c r="COF52" s="7"/>
      <c r="COG52" s="7"/>
      <c r="COH52" s="7"/>
      <c r="COI52" s="7"/>
      <c r="COJ52" s="7"/>
      <c r="COK52" s="7"/>
      <c r="COL52" s="7"/>
      <c r="COM52" s="7"/>
      <c r="CON52" s="7"/>
      <c r="COO52" s="7"/>
      <c r="COP52" s="7"/>
      <c r="COQ52" s="7"/>
      <c r="COR52" s="7"/>
      <c r="COS52" s="7"/>
      <c r="COT52" s="7"/>
      <c r="COU52" s="7"/>
      <c r="COV52" s="7"/>
      <c r="COW52" s="7"/>
      <c r="COX52" s="7"/>
      <c r="COY52" s="7"/>
      <c r="COZ52" s="7"/>
      <c r="CPA52" s="7"/>
      <c r="CPB52" s="7"/>
      <c r="CPC52" s="7"/>
      <c r="CPD52" s="7"/>
      <c r="CPE52" s="7"/>
      <c r="CPF52" s="7"/>
      <c r="CPG52" s="7"/>
      <c r="CPH52" s="7"/>
      <c r="CPI52" s="7"/>
      <c r="CPJ52" s="7"/>
      <c r="CPK52" s="7"/>
      <c r="CPL52" s="7"/>
      <c r="CPM52" s="7"/>
      <c r="CPN52" s="7"/>
      <c r="CPO52" s="7"/>
      <c r="CPP52" s="7"/>
      <c r="CPQ52" s="7"/>
      <c r="CPR52" s="7"/>
      <c r="CPS52" s="7"/>
      <c r="CPT52" s="7"/>
      <c r="CPU52" s="7"/>
      <c r="CPV52" s="7"/>
      <c r="CPW52" s="7"/>
      <c r="CPX52" s="7"/>
      <c r="CPY52" s="7"/>
      <c r="CPZ52" s="7"/>
      <c r="CQA52" s="7"/>
      <c r="CQB52" s="7"/>
      <c r="CQC52" s="7"/>
      <c r="CQD52" s="7"/>
      <c r="CQE52" s="7"/>
      <c r="CQF52" s="7"/>
      <c r="CQG52" s="7"/>
      <c r="CQH52" s="7"/>
      <c r="CQI52" s="7"/>
      <c r="CQJ52" s="7"/>
      <c r="CQK52" s="7"/>
      <c r="CQL52" s="7"/>
      <c r="CQM52" s="7"/>
      <c r="CQN52" s="7"/>
      <c r="CQO52" s="7"/>
      <c r="CQP52" s="7"/>
      <c r="CQQ52" s="7"/>
      <c r="CQR52" s="7"/>
      <c r="CQS52" s="7"/>
      <c r="CQT52" s="7"/>
      <c r="CQU52" s="7"/>
      <c r="CQV52" s="7"/>
      <c r="CQW52" s="7"/>
      <c r="CQX52" s="7"/>
      <c r="CQY52" s="7"/>
      <c r="CQZ52" s="7"/>
      <c r="CRA52" s="7"/>
      <c r="CRB52" s="7"/>
      <c r="CRC52" s="7"/>
      <c r="CRD52" s="7"/>
      <c r="CRE52" s="7"/>
      <c r="CRF52" s="7"/>
      <c r="CRG52" s="7"/>
      <c r="CRH52" s="7"/>
      <c r="CRI52" s="7"/>
      <c r="CRJ52" s="7"/>
      <c r="CRK52" s="7"/>
      <c r="CRL52" s="7"/>
      <c r="CRM52" s="7"/>
      <c r="CRN52" s="7"/>
      <c r="CRO52" s="7"/>
      <c r="CRP52" s="7"/>
      <c r="CRQ52" s="7"/>
      <c r="CRR52" s="7"/>
      <c r="CRS52" s="7"/>
      <c r="CRT52" s="7"/>
      <c r="CRU52" s="7"/>
      <c r="CRV52" s="7"/>
      <c r="CRW52" s="7"/>
      <c r="CRX52" s="7"/>
      <c r="CRY52" s="7"/>
      <c r="CRZ52" s="7"/>
      <c r="CSA52" s="7"/>
      <c r="CSB52" s="7"/>
      <c r="CSC52" s="7"/>
      <c r="CSD52" s="7"/>
      <c r="CSE52" s="7"/>
      <c r="CSF52" s="7"/>
      <c r="CSG52" s="7"/>
      <c r="CSH52" s="7"/>
      <c r="CSI52" s="7"/>
      <c r="CSJ52" s="7"/>
      <c r="CSK52" s="7"/>
      <c r="CSL52" s="7"/>
      <c r="CSM52" s="7"/>
      <c r="CSN52" s="7"/>
      <c r="CSO52" s="7"/>
      <c r="CSP52" s="7"/>
      <c r="CSQ52" s="7"/>
      <c r="CSR52" s="7"/>
      <c r="CSS52" s="7"/>
      <c r="CST52" s="7"/>
      <c r="CSU52" s="7"/>
      <c r="CSV52" s="7"/>
      <c r="CSW52" s="7"/>
      <c r="CSX52" s="7"/>
      <c r="CSY52" s="7"/>
      <c r="CSZ52" s="7"/>
      <c r="CTA52" s="7"/>
      <c r="CTB52" s="7"/>
      <c r="CTC52" s="7"/>
      <c r="CTD52" s="7"/>
      <c r="CTE52" s="7"/>
      <c r="CTF52" s="7"/>
      <c r="CTG52" s="7"/>
      <c r="CTH52" s="7"/>
      <c r="CTI52" s="7"/>
      <c r="CTJ52" s="7"/>
      <c r="CTK52" s="7"/>
      <c r="CTL52" s="7"/>
      <c r="CTM52" s="7"/>
      <c r="CTN52" s="7"/>
      <c r="CTO52" s="7"/>
      <c r="CTP52" s="7"/>
      <c r="CTQ52" s="7"/>
      <c r="CTR52" s="7"/>
      <c r="CTS52" s="7"/>
      <c r="CTT52" s="7"/>
      <c r="CTU52" s="7"/>
      <c r="CTV52" s="7"/>
      <c r="CTW52" s="7"/>
      <c r="CTX52" s="7"/>
      <c r="CTY52" s="7"/>
      <c r="CTZ52" s="7"/>
      <c r="CUA52" s="7"/>
      <c r="CUB52" s="7"/>
      <c r="CUC52" s="7"/>
      <c r="CUD52" s="7"/>
      <c r="CUE52" s="7"/>
      <c r="CUF52" s="7"/>
      <c r="CUG52" s="7"/>
      <c r="CUH52" s="7"/>
      <c r="CUI52" s="7"/>
      <c r="CUJ52" s="7"/>
      <c r="CUK52" s="7"/>
      <c r="CUL52" s="7"/>
      <c r="CUM52" s="7"/>
      <c r="CUN52" s="7"/>
      <c r="CUO52" s="7"/>
      <c r="CUP52" s="7"/>
      <c r="CUQ52" s="7"/>
      <c r="CUR52" s="7"/>
      <c r="CUS52" s="7"/>
      <c r="CUT52" s="7"/>
      <c r="CUU52" s="7"/>
      <c r="CUV52" s="7"/>
      <c r="CUW52" s="7"/>
      <c r="CUX52" s="7"/>
      <c r="CUY52" s="7"/>
      <c r="CUZ52" s="7"/>
      <c r="CVA52" s="7"/>
      <c r="CVB52" s="7"/>
      <c r="CVC52" s="7"/>
      <c r="CVD52" s="7"/>
      <c r="CVE52" s="7"/>
      <c r="CVF52" s="7"/>
      <c r="CVG52" s="7"/>
      <c r="CVH52" s="7"/>
      <c r="CVI52" s="7"/>
      <c r="CVJ52" s="7"/>
      <c r="CVK52" s="7"/>
      <c r="CVL52" s="7"/>
      <c r="CVM52" s="7"/>
      <c r="CVN52" s="7"/>
      <c r="CVO52" s="7"/>
      <c r="CVP52" s="7"/>
      <c r="CVQ52" s="7"/>
      <c r="CVR52" s="7"/>
      <c r="CVS52" s="7"/>
      <c r="CVT52" s="7"/>
      <c r="CVU52" s="7"/>
      <c r="CVV52" s="7"/>
      <c r="CVW52" s="7"/>
      <c r="CVX52" s="7"/>
      <c r="CVY52" s="7"/>
      <c r="CVZ52" s="7"/>
      <c r="CWA52" s="7"/>
      <c r="CWB52" s="7"/>
      <c r="CWC52" s="7"/>
      <c r="CWD52" s="7"/>
      <c r="CWE52" s="7"/>
      <c r="CWF52" s="7"/>
      <c r="CWG52" s="7"/>
      <c r="CWH52" s="7"/>
      <c r="CWI52" s="7"/>
      <c r="CWJ52" s="7"/>
      <c r="CWK52" s="7"/>
      <c r="CWL52" s="7"/>
      <c r="CWM52" s="7"/>
      <c r="CWN52" s="7"/>
      <c r="CWO52" s="7"/>
      <c r="CWP52" s="7"/>
      <c r="CWQ52" s="7"/>
      <c r="CWR52" s="7"/>
      <c r="CWS52" s="7"/>
      <c r="CWT52" s="7"/>
      <c r="CWU52" s="7"/>
      <c r="CWV52" s="7"/>
      <c r="CWW52" s="7"/>
      <c r="CWX52" s="7"/>
      <c r="CWY52" s="7"/>
      <c r="CWZ52" s="7"/>
      <c r="CXA52" s="7"/>
      <c r="CXB52" s="7"/>
      <c r="CXC52" s="7"/>
      <c r="CXD52" s="7"/>
      <c r="CXE52" s="7"/>
      <c r="CXF52" s="7"/>
      <c r="CXG52" s="7"/>
      <c r="CXH52" s="7"/>
      <c r="CXI52" s="7"/>
      <c r="CXJ52" s="7"/>
      <c r="CXK52" s="7"/>
      <c r="CXL52" s="7"/>
      <c r="CXM52" s="7"/>
      <c r="CXN52" s="7"/>
      <c r="CXO52" s="7"/>
      <c r="CXP52" s="7"/>
      <c r="CXQ52" s="7"/>
      <c r="CXR52" s="7"/>
      <c r="CXS52" s="7"/>
      <c r="CXT52" s="7"/>
      <c r="CXU52" s="7"/>
      <c r="CXV52" s="7"/>
      <c r="CXW52" s="7"/>
      <c r="CXX52" s="7"/>
      <c r="CXY52" s="7"/>
      <c r="CXZ52" s="7"/>
      <c r="CYA52" s="7"/>
      <c r="CYB52" s="7"/>
      <c r="CYC52" s="7"/>
      <c r="CYD52" s="7"/>
      <c r="CYE52" s="7"/>
      <c r="CYF52" s="7"/>
      <c r="CYG52" s="7"/>
      <c r="CYH52" s="7"/>
      <c r="CYI52" s="7"/>
      <c r="CYJ52" s="7"/>
      <c r="CYK52" s="7"/>
      <c r="CYL52" s="7"/>
      <c r="CYM52" s="7"/>
      <c r="CYN52" s="7"/>
      <c r="CYO52" s="7"/>
      <c r="CYP52" s="7"/>
      <c r="CYQ52" s="7"/>
      <c r="CYR52" s="7"/>
      <c r="CYS52" s="7"/>
      <c r="CYT52" s="7"/>
      <c r="CYU52" s="7"/>
      <c r="CYV52" s="7"/>
      <c r="CYW52" s="7"/>
      <c r="CYX52" s="7"/>
      <c r="CYY52" s="7"/>
      <c r="CYZ52" s="7"/>
      <c r="CZA52" s="7"/>
      <c r="CZB52" s="7"/>
      <c r="CZC52" s="7"/>
      <c r="CZD52" s="7"/>
      <c r="CZE52" s="7"/>
      <c r="CZF52" s="7"/>
      <c r="CZG52" s="7"/>
      <c r="CZH52" s="7"/>
      <c r="CZI52" s="7"/>
      <c r="CZJ52" s="7"/>
      <c r="CZK52" s="7"/>
      <c r="CZL52" s="7"/>
      <c r="CZM52" s="7"/>
      <c r="CZN52" s="7"/>
      <c r="CZO52" s="7"/>
      <c r="CZP52" s="7"/>
      <c r="CZQ52" s="7"/>
      <c r="CZR52" s="7"/>
      <c r="CZS52" s="7"/>
      <c r="CZT52" s="7"/>
      <c r="CZU52" s="7"/>
      <c r="CZV52" s="7"/>
      <c r="CZW52" s="7"/>
      <c r="CZX52" s="7"/>
      <c r="CZY52" s="7"/>
      <c r="CZZ52" s="7"/>
      <c r="DAA52" s="7"/>
      <c r="DAB52" s="7"/>
      <c r="DAC52" s="7"/>
      <c r="DAD52" s="7"/>
      <c r="DAE52" s="7"/>
      <c r="DAF52" s="7"/>
      <c r="DAG52" s="7"/>
      <c r="DAH52" s="7"/>
      <c r="DAI52" s="7"/>
      <c r="DAJ52" s="7"/>
      <c r="DAK52" s="7"/>
      <c r="DAL52" s="7"/>
      <c r="DAM52" s="7"/>
      <c r="DAN52" s="7"/>
      <c r="DAO52" s="7"/>
      <c r="DAP52" s="7"/>
      <c r="DAQ52" s="7"/>
      <c r="DAR52" s="7"/>
      <c r="DAS52" s="7"/>
      <c r="DAT52" s="7"/>
      <c r="DAU52" s="7"/>
      <c r="DAV52" s="7"/>
      <c r="DAW52" s="7"/>
      <c r="DAX52" s="7"/>
      <c r="DAY52" s="7"/>
      <c r="DAZ52" s="7"/>
      <c r="DBA52" s="7"/>
      <c r="DBB52" s="7"/>
      <c r="DBC52" s="7"/>
      <c r="DBD52" s="7"/>
      <c r="DBE52" s="7"/>
      <c r="DBF52" s="7"/>
      <c r="DBG52" s="7"/>
      <c r="DBH52" s="7"/>
      <c r="DBI52" s="7"/>
      <c r="DBJ52" s="7"/>
      <c r="DBK52" s="7"/>
      <c r="DBL52" s="7"/>
      <c r="DBM52" s="7"/>
      <c r="DBN52" s="7"/>
      <c r="DBO52" s="7"/>
      <c r="DBP52" s="7"/>
      <c r="DBQ52" s="7"/>
      <c r="DBR52" s="7"/>
      <c r="DBS52" s="7"/>
      <c r="DBT52" s="7"/>
      <c r="DBU52" s="7"/>
      <c r="DBV52" s="7"/>
      <c r="DBW52" s="7"/>
      <c r="DBX52" s="7"/>
      <c r="DBY52" s="7"/>
      <c r="DBZ52" s="7"/>
      <c r="DCA52" s="7"/>
      <c r="DCB52" s="7"/>
      <c r="DCC52" s="7"/>
      <c r="DCD52" s="7"/>
      <c r="DCE52" s="7"/>
      <c r="DCF52" s="7"/>
      <c r="DCG52" s="7"/>
      <c r="DCH52" s="7"/>
      <c r="DCI52" s="7"/>
      <c r="DCJ52" s="7"/>
      <c r="DCK52" s="7"/>
      <c r="DCL52" s="7"/>
      <c r="DCM52" s="7"/>
      <c r="DCN52" s="7"/>
      <c r="DCO52" s="7"/>
      <c r="DCP52" s="7"/>
      <c r="DCQ52" s="7"/>
      <c r="DCR52" s="7"/>
      <c r="DCS52" s="7"/>
      <c r="DCT52" s="7"/>
      <c r="DCU52" s="7"/>
      <c r="DCV52" s="7"/>
      <c r="DCW52" s="7"/>
      <c r="DCX52" s="7"/>
      <c r="DCY52" s="7"/>
      <c r="DCZ52" s="7"/>
      <c r="DDA52" s="7"/>
      <c r="DDB52" s="7"/>
      <c r="DDC52" s="7"/>
      <c r="DDD52" s="7"/>
      <c r="DDE52" s="7"/>
      <c r="DDF52" s="7"/>
      <c r="DDG52" s="7"/>
      <c r="DDH52" s="7"/>
      <c r="DDI52" s="7"/>
      <c r="DDJ52" s="7"/>
      <c r="DDK52" s="7"/>
      <c r="DDL52" s="7"/>
      <c r="DDM52" s="7"/>
      <c r="DDN52" s="7"/>
      <c r="DDO52" s="7"/>
      <c r="DDP52" s="7"/>
      <c r="DDQ52" s="7"/>
      <c r="DDR52" s="7"/>
      <c r="DDS52" s="7"/>
      <c r="DDT52" s="7"/>
      <c r="DDU52" s="7"/>
      <c r="DDV52" s="7"/>
      <c r="DDW52" s="7"/>
      <c r="DDX52" s="7"/>
      <c r="DDY52" s="7"/>
      <c r="DDZ52" s="7"/>
      <c r="DEA52" s="7"/>
      <c r="DEB52" s="7"/>
      <c r="DEC52" s="7"/>
      <c r="DED52" s="7"/>
      <c r="DEE52" s="7"/>
      <c r="DEF52" s="7"/>
      <c r="DEG52" s="7"/>
      <c r="DEH52" s="7"/>
      <c r="DEI52" s="7"/>
      <c r="DEJ52" s="7"/>
      <c r="DEK52" s="7"/>
      <c r="DEL52" s="7"/>
      <c r="DEM52" s="7"/>
      <c r="DEN52" s="7"/>
      <c r="DEO52" s="7"/>
      <c r="DEP52" s="7"/>
      <c r="DEQ52" s="7"/>
      <c r="DER52" s="7"/>
      <c r="DES52" s="7"/>
      <c r="DET52" s="7"/>
      <c r="DEU52" s="7"/>
      <c r="DEV52" s="7"/>
      <c r="DEW52" s="7"/>
      <c r="DEX52" s="7"/>
      <c r="DEY52" s="7"/>
      <c r="DEZ52" s="7"/>
      <c r="DFA52" s="7"/>
      <c r="DFB52" s="7"/>
      <c r="DFC52" s="7"/>
      <c r="DFD52" s="7"/>
      <c r="DFE52" s="7"/>
      <c r="DFF52" s="7"/>
      <c r="DFG52" s="7"/>
      <c r="DFH52" s="7"/>
      <c r="DFI52" s="7"/>
      <c r="DFJ52" s="7"/>
      <c r="DFK52" s="7"/>
      <c r="DFL52" s="7"/>
      <c r="DFM52" s="7"/>
      <c r="DFN52" s="7"/>
      <c r="DFO52" s="7"/>
      <c r="DFP52" s="7"/>
      <c r="DFQ52" s="7"/>
      <c r="DFR52" s="7"/>
      <c r="DFS52" s="7"/>
      <c r="DFT52" s="7"/>
      <c r="DFU52" s="7"/>
      <c r="DFV52" s="7"/>
      <c r="DFW52" s="7"/>
      <c r="DFX52" s="7"/>
      <c r="DFY52" s="7"/>
      <c r="DFZ52" s="7"/>
      <c r="DGA52" s="7"/>
      <c r="DGB52" s="7"/>
      <c r="DGC52" s="7"/>
      <c r="DGD52" s="7"/>
      <c r="DGE52" s="7"/>
      <c r="DGF52" s="7"/>
      <c r="DGG52" s="7"/>
      <c r="DGH52" s="7"/>
      <c r="DGI52" s="7"/>
      <c r="DGJ52" s="7"/>
      <c r="DGK52" s="7"/>
      <c r="DGL52" s="7"/>
      <c r="DGM52" s="7"/>
      <c r="DGN52" s="7"/>
      <c r="DGO52" s="7"/>
      <c r="DGP52" s="7"/>
      <c r="DGQ52" s="7"/>
      <c r="DGR52" s="7"/>
      <c r="DGS52" s="7"/>
      <c r="DGT52" s="7"/>
      <c r="DGU52" s="7"/>
      <c r="DGV52" s="7"/>
      <c r="DGW52" s="7"/>
      <c r="DGX52" s="7"/>
      <c r="DGY52" s="7"/>
      <c r="DGZ52" s="7"/>
      <c r="DHA52" s="7"/>
      <c r="DHB52" s="7"/>
      <c r="DHC52" s="7"/>
      <c r="DHD52" s="7"/>
      <c r="DHE52" s="7"/>
      <c r="DHF52" s="7"/>
      <c r="DHG52" s="7"/>
      <c r="DHH52" s="7"/>
      <c r="DHI52" s="7"/>
      <c r="DHJ52" s="7"/>
      <c r="DHK52" s="7"/>
      <c r="DHL52" s="7"/>
      <c r="DHM52" s="7"/>
      <c r="DHN52" s="7"/>
      <c r="DHO52" s="7"/>
      <c r="DHP52" s="7"/>
      <c r="DHQ52" s="7"/>
      <c r="DHR52" s="7"/>
      <c r="DHS52" s="7"/>
      <c r="DHT52" s="7"/>
      <c r="DHU52" s="7"/>
      <c r="DHV52" s="7"/>
      <c r="DHW52" s="7"/>
      <c r="DHX52" s="7"/>
      <c r="DHY52" s="7"/>
      <c r="DHZ52" s="7"/>
      <c r="DIA52" s="7"/>
      <c r="DIB52" s="7"/>
      <c r="DIC52" s="7"/>
      <c r="DID52" s="7"/>
      <c r="DIE52" s="7"/>
      <c r="DIF52" s="7"/>
      <c r="DIG52" s="7"/>
      <c r="DIH52" s="7"/>
      <c r="DII52" s="7"/>
      <c r="DIJ52" s="7"/>
      <c r="DIK52" s="7"/>
      <c r="DIL52" s="7"/>
      <c r="DIM52" s="7"/>
      <c r="DIN52" s="7"/>
      <c r="DIO52" s="7"/>
      <c r="DIP52" s="7"/>
      <c r="DIQ52" s="7"/>
      <c r="DIR52" s="7"/>
      <c r="DIS52" s="7"/>
      <c r="DIT52" s="7"/>
      <c r="DIU52" s="7"/>
      <c r="DIV52" s="7"/>
      <c r="DIW52" s="7"/>
      <c r="DIX52" s="7"/>
      <c r="DIY52" s="7"/>
      <c r="DIZ52" s="7"/>
      <c r="DJA52" s="7"/>
      <c r="DJB52" s="7"/>
      <c r="DJC52" s="7"/>
      <c r="DJD52" s="7"/>
      <c r="DJE52" s="7"/>
      <c r="DJF52" s="7"/>
      <c r="DJG52" s="7"/>
      <c r="DJH52" s="7"/>
      <c r="DJI52" s="7"/>
      <c r="DJJ52" s="7"/>
      <c r="DJK52" s="7"/>
      <c r="DJL52" s="7"/>
      <c r="DJM52" s="7"/>
      <c r="DJN52" s="7"/>
      <c r="DJO52" s="7"/>
      <c r="DJP52" s="7"/>
      <c r="DJQ52" s="7"/>
      <c r="DJR52" s="7"/>
      <c r="DJS52" s="7"/>
      <c r="DJT52" s="7"/>
      <c r="DJU52" s="7"/>
      <c r="DJV52" s="7"/>
      <c r="DJW52" s="7"/>
      <c r="DJX52" s="7"/>
      <c r="DJY52" s="7"/>
      <c r="DJZ52" s="7"/>
      <c r="DKA52" s="7"/>
      <c r="DKB52" s="7"/>
      <c r="DKC52" s="7"/>
      <c r="DKD52" s="7"/>
      <c r="DKE52" s="7"/>
      <c r="DKF52" s="7"/>
      <c r="DKG52" s="7"/>
      <c r="DKH52" s="7"/>
      <c r="DKI52" s="7"/>
      <c r="DKJ52" s="7"/>
      <c r="DKK52" s="7"/>
      <c r="DKL52" s="7"/>
      <c r="DKM52" s="7"/>
      <c r="DKN52" s="7"/>
      <c r="DKO52" s="7"/>
      <c r="DKP52" s="7"/>
      <c r="DKQ52" s="7"/>
      <c r="DKR52" s="7"/>
      <c r="DKS52" s="7"/>
      <c r="DKT52" s="7"/>
      <c r="DKU52" s="7"/>
      <c r="DKV52" s="7"/>
      <c r="DKW52" s="7"/>
      <c r="DKX52" s="7"/>
      <c r="DKY52" s="7"/>
      <c r="DKZ52" s="7"/>
      <c r="DLA52" s="7"/>
      <c r="DLB52" s="7"/>
      <c r="DLC52" s="7"/>
      <c r="DLD52" s="7"/>
      <c r="DLE52" s="7"/>
      <c r="DLF52" s="7"/>
      <c r="DLG52" s="7"/>
      <c r="DLH52" s="7"/>
      <c r="DLI52" s="7"/>
      <c r="DLJ52" s="7"/>
      <c r="DLK52" s="7"/>
      <c r="DLL52" s="7"/>
      <c r="DLM52" s="7"/>
      <c r="DLN52" s="7"/>
      <c r="DLO52" s="7"/>
      <c r="DLP52" s="7"/>
      <c r="DLQ52" s="7"/>
      <c r="DLR52" s="7"/>
      <c r="DLS52" s="7"/>
      <c r="DLT52" s="7"/>
      <c r="DLU52" s="7"/>
      <c r="DLV52" s="7"/>
      <c r="DLW52" s="7"/>
      <c r="DLX52" s="7"/>
      <c r="DLY52" s="7"/>
      <c r="DLZ52" s="7"/>
      <c r="DMA52" s="7"/>
      <c r="DMB52" s="7"/>
      <c r="DMC52" s="7"/>
      <c r="DMD52" s="7"/>
      <c r="DME52" s="7"/>
      <c r="DMF52" s="7"/>
      <c r="DMG52" s="7"/>
      <c r="DMH52" s="7"/>
      <c r="DMI52" s="7"/>
      <c r="DMJ52" s="7"/>
      <c r="DMK52" s="7"/>
      <c r="DML52" s="7"/>
      <c r="DMM52" s="7"/>
      <c r="DMN52" s="7"/>
      <c r="DMO52" s="7"/>
      <c r="DMP52" s="7"/>
      <c r="DMQ52" s="7"/>
      <c r="DMR52" s="7"/>
      <c r="DMS52" s="7"/>
      <c r="DMT52" s="7"/>
      <c r="DMU52" s="7"/>
      <c r="DMV52" s="7"/>
      <c r="DMW52" s="7"/>
      <c r="DMX52" s="7"/>
      <c r="DMY52" s="7"/>
      <c r="DMZ52" s="7"/>
      <c r="DNA52" s="7"/>
      <c r="DNB52" s="7"/>
      <c r="DNC52" s="7"/>
      <c r="DND52" s="7"/>
      <c r="DNE52" s="7"/>
      <c r="DNF52" s="7"/>
      <c r="DNG52" s="7"/>
      <c r="DNH52" s="7"/>
      <c r="DNI52" s="7"/>
      <c r="DNJ52" s="7"/>
      <c r="DNK52" s="7"/>
      <c r="DNL52" s="7"/>
      <c r="DNM52" s="7"/>
      <c r="DNN52" s="7"/>
      <c r="DNO52" s="7"/>
      <c r="DNP52" s="7"/>
      <c r="DNQ52" s="7"/>
      <c r="DNR52" s="7"/>
      <c r="DNS52" s="7"/>
      <c r="DNT52" s="7"/>
      <c r="DNU52" s="7"/>
      <c r="DNV52" s="7"/>
      <c r="DNW52" s="7"/>
      <c r="DNX52" s="7"/>
      <c r="DNY52" s="7"/>
      <c r="DNZ52" s="7"/>
      <c r="DOA52" s="7"/>
      <c r="DOB52" s="7"/>
      <c r="DOC52" s="7"/>
      <c r="DOD52" s="7"/>
      <c r="DOE52" s="7"/>
      <c r="DOF52" s="7"/>
      <c r="DOG52" s="7"/>
      <c r="DOH52" s="7"/>
      <c r="DOI52" s="7"/>
      <c r="DOJ52" s="7"/>
      <c r="DOK52" s="7"/>
      <c r="DOL52" s="7"/>
      <c r="DOM52" s="7"/>
      <c r="DON52" s="7"/>
      <c r="DOO52" s="7"/>
      <c r="DOP52" s="7"/>
      <c r="DOQ52" s="7"/>
      <c r="DOR52" s="7"/>
      <c r="DOS52" s="7"/>
      <c r="DOT52" s="7"/>
      <c r="DOU52" s="7"/>
      <c r="DOV52" s="7"/>
      <c r="DOW52" s="7"/>
      <c r="DOX52" s="7"/>
      <c r="DOY52" s="7"/>
      <c r="DOZ52" s="7"/>
      <c r="DPA52" s="7"/>
      <c r="DPB52" s="7"/>
      <c r="DPC52" s="7"/>
      <c r="DPD52" s="7"/>
      <c r="DPE52" s="7"/>
      <c r="DPF52" s="7"/>
      <c r="DPG52" s="7"/>
      <c r="DPH52" s="7"/>
      <c r="DPI52" s="7"/>
      <c r="DPJ52" s="7"/>
      <c r="DPK52" s="7"/>
      <c r="DPL52" s="7"/>
      <c r="DPM52" s="7"/>
      <c r="DPN52" s="7"/>
      <c r="DPO52" s="7"/>
      <c r="DPP52" s="7"/>
      <c r="DPQ52" s="7"/>
      <c r="DPR52" s="7"/>
      <c r="DPS52" s="7"/>
      <c r="DPT52" s="7"/>
      <c r="DPU52" s="7"/>
      <c r="DPV52" s="7"/>
      <c r="DPW52" s="7"/>
      <c r="DPX52" s="7"/>
      <c r="DPY52" s="7"/>
      <c r="DPZ52" s="7"/>
      <c r="DQA52" s="7"/>
      <c r="DQB52" s="7"/>
      <c r="DQC52" s="7"/>
      <c r="DQD52" s="7"/>
      <c r="DQE52" s="7"/>
      <c r="DQF52" s="7"/>
      <c r="DQG52" s="7"/>
      <c r="DQH52" s="7"/>
      <c r="DQI52" s="7"/>
      <c r="DQJ52" s="7"/>
      <c r="DQK52" s="7"/>
      <c r="DQL52" s="7"/>
      <c r="DQM52" s="7"/>
      <c r="DQN52" s="7"/>
      <c r="DQO52" s="7"/>
      <c r="DQP52" s="7"/>
      <c r="DQQ52" s="7"/>
      <c r="DQR52" s="7"/>
      <c r="DQS52" s="7"/>
      <c r="DQT52" s="7"/>
      <c r="DQU52" s="7"/>
      <c r="DQV52" s="7"/>
      <c r="DQW52" s="7"/>
      <c r="DQX52" s="7"/>
      <c r="DQY52" s="7"/>
      <c r="DQZ52" s="7"/>
      <c r="DRA52" s="7"/>
      <c r="DRB52" s="7"/>
      <c r="DRC52" s="7"/>
      <c r="DRD52" s="7"/>
      <c r="DRE52" s="7"/>
      <c r="DRF52" s="7"/>
      <c r="DRG52" s="7"/>
      <c r="DRH52" s="7"/>
      <c r="DRI52" s="7"/>
      <c r="DRJ52" s="7"/>
      <c r="DRK52" s="7"/>
      <c r="DRL52" s="7"/>
      <c r="DRM52" s="7"/>
      <c r="DRN52" s="7"/>
      <c r="DRO52" s="7"/>
      <c r="DRP52" s="7"/>
      <c r="DRQ52" s="7"/>
      <c r="DRR52" s="7"/>
      <c r="DRS52" s="7"/>
      <c r="DRT52" s="7"/>
      <c r="DRU52" s="7"/>
      <c r="DRV52" s="7"/>
      <c r="DRW52" s="7"/>
      <c r="DRX52" s="7"/>
      <c r="DRY52" s="7"/>
      <c r="DRZ52" s="7"/>
      <c r="DSA52" s="7"/>
      <c r="DSB52" s="7"/>
      <c r="DSC52" s="7"/>
      <c r="DSD52" s="7"/>
      <c r="DSE52" s="7"/>
      <c r="DSF52" s="7"/>
      <c r="DSG52" s="7"/>
      <c r="DSH52" s="7"/>
      <c r="DSI52" s="7"/>
      <c r="DSJ52" s="7"/>
      <c r="DSK52" s="7"/>
      <c r="DSL52" s="7"/>
      <c r="DSM52" s="7"/>
      <c r="DSN52" s="7"/>
      <c r="DSO52" s="7"/>
      <c r="DSP52" s="7"/>
      <c r="DSQ52" s="7"/>
      <c r="DSR52" s="7"/>
      <c r="DSS52" s="7"/>
      <c r="DST52" s="7"/>
      <c r="DSU52" s="7"/>
      <c r="DSV52" s="7"/>
      <c r="DSW52" s="7"/>
      <c r="DSX52" s="7"/>
      <c r="DSY52" s="7"/>
      <c r="DSZ52" s="7"/>
      <c r="DTA52" s="7"/>
      <c r="DTB52" s="7"/>
      <c r="DTC52" s="7"/>
      <c r="DTD52" s="7"/>
      <c r="DTE52" s="7"/>
      <c r="DTF52" s="7"/>
      <c r="DTG52" s="7"/>
      <c r="DTH52" s="7"/>
      <c r="DTI52" s="7"/>
      <c r="DTJ52" s="7"/>
      <c r="DTK52" s="7"/>
      <c r="DTL52" s="7"/>
      <c r="DTM52" s="7"/>
      <c r="DTN52" s="7"/>
      <c r="DTO52" s="7"/>
      <c r="DTP52" s="7"/>
      <c r="DTQ52" s="7"/>
      <c r="DTR52" s="7"/>
      <c r="DTS52" s="7"/>
      <c r="DTT52" s="7"/>
      <c r="DTU52" s="7"/>
      <c r="DTV52" s="7"/>
      <c r="DTW52" s="7"/>
      <c r="DTX52" s="7"/>
      <c r="DTY52" s="7"/>
      <c r="DTZ52" s="7"/>
      <c r="DUA52" s="7"/>
      <c r="DUB52" s="7"/>
      <c r="DUC52" s="7"/>
      <c r="DUD52" s="7"/>
      <c r="DUE52" s="7"/>
      <c r="DUF52" s="7"/>
      <c r="DUG52" s="7"/>
      <c r="DUH52" s="7"/>
      <c r="DUI52" s="7"/>
      <c r="DUJ52" s="7"/>
      <c r="DUK52" s="7"/>
      <c r="DUL52" s="7"/>
      <c r="DUM52" s="7"/>
      <c r="DUN52" s="7"/>
      <c r="DUO52" s="7"/>
      <c r="DUP52" s="7"/>
      <c r="DUQ52" s="7"/>
      <c r="DUR52" s="7"/>
      <c r="DUS52" s="7"/>
      <c r="DUT52" s="7"/>
      <c r="DUU52" s="7"/>
      <c r="DUV52" s="7"/>
      <c r="DUW52" s="7"/>
      <c r="DUX52" s="7"/>
      <c r="DUY52" s="7"/>
      <c r="DUZ52" s="7"/>
      <c r="DVA52" s="7"/>
      <c r="DVB52" s="7"/>
      <c r="DVC52" s="7"/>
      <c r="DVD52" s="7"/>
      <c r="DVE52" s="7"/>
      <c r="DVF52" s="7"/>
      <c r="DVG52" s="7"/>
      <c r="DVH52" s="7"/>
      <c r="DVI52" s="7"/>
      <c r="DVJ52" s="7"/>
      <c r="DVK52" s="7"/>
      <c r="DVL52" s="7"/>
      <c r="DVM52" s="7"/>
      <c r="DVN52" s="7"/>
      <c r="DVO52" s="7"/>
      <c r="DVP52" s="7"/>
      <c r="DVQ52" s="7"/>
      <c r="DVR52" s="7"/>
      <c r="DVS52" s="7"/>
      <c r="DVT52" s="7"/>
      <c r="DVU52" s="7"/>
      <c r="DVV52" s="7"/>
      <c r="DVW52" s="7"/>
      <c r="DVX52" s="7"/>
      <c r="DVY52" s="7"/>
      <c r="DVZ52" s="7"/>
      <c r="DWA52" s="7"/>
      <c r="DWB52" s="7"/>
      <c r="DWC52" s="7"/>
      <c r="DWD52" s="7"/>
      <c r="DWE52" s="7"/>
      <c r="DWF52" s="7"/>
      <c r="DWG52" s="7"/>
      <c r="DWH52" s="7"/>
      <c r="DWI52" s="7"/>
      <c r="DWJ52" s="7"/>
      <c r="DWK52" s="7"/>
      <c r="DWL52" s="7"/>
      <c r="DWM52" s="7"/>
      <c r="DWN52" s="7"/>
      <c r="DWO52" s="7"/>
      <c r="DWP52" s="7"/>
      <c r="DWQ52" s="7"/>
      <c r="DWR52" s="7"/>
      <c r="DWS52" s="7"/>
      <c r="DWT52" s="7"/>
      <c r="DWU52" s="7"/>
      <c r="DWV52" s="7"/>
      <c r="DWW52" s="7"/>
      <c r="DWX52" s="7"/>
      <c r="DWY52" s="7"/>
      <c r="DWZ52" s="7"/>
      <c r="DXA52" s="7"/>
      <c r="DXB52" s="7"/>
      <c r="DXC52" s="7"/>
      <c r="DXD52" s="7"/>
      <c r="DXE52" s="7"/>
      <c r="DXF52" s="7"/>
      <c r="DXG52" s="7"/>
      <c r="DXH52" s="7"/>
      <c r="DXI52" s="7"/>
      <c r="DXJ52" s="7"/>
      <c r="DXK52" s="7"/>
      <c r="DXL52" s="7"/>
      <c r="DXM52" s="7"/>
      <c r="DXN52" s="7"/>
      <c r="DXO52" s="7"/>
      <c r="DXP52" s="7"/>
      <c r="DXQ52" s="7"/>
      <c r="DXR52" s="7"/>
      <c r="DXS52" s="7"/>
      <c r="DXT52" s="7"/>
      <c r="DXU52" s="7"/>
      <c r="DXV52" s="7"/>
      <c r="DXW52" s="7"/>
      <c r="DXX52" s="7"/>
      <c r="DXY52" s="7"/>
      <c r="DXZ52" s="7"/>
      <c r="DYA52" s="7"/>
      <c r="DYB52" s="7"/>
      <c r="DYC52" s="7"/>
      <c r="DYD52" s="7"/>
      <c r="DYE52" s="7"/>
      <c r="DYF52" s="7"/>
      <c r="DYG52" s="7"/>
      <c r="DYH52" s="7"/>
      <c r="DYI52" s="7"/>
      <c r="DYJ52" s="7"/>
      <c r="DYK52" s="7"/>
      <c r="DYL52" s="7"/>
      <c r="DYM52" s="7"/>
      <c r="DYN52" s="7"/>
      <c r="DYO52" s="7"/>
      <c r="DYP52" s="7"/>
      <c r="DYQ52" s="7"/>
      <c r="DYR52" s="7"/>
      <c r="DYS52" s="7"/>
      <c r="DYT52" s="7"/>
      <c r="DYU52" s="7"/>
      <c r="DYV52" s="7"/>
      <c r="DYW52" s="7"/>
      <c r="DYX52" s="7"/>
      <c r="DYY52" s="7"/>
      <c r="DYZ52" s="7"/>
      <c r="DZA52" s="7"/>
      <c r="DZB52" s="7"/>
      <c r="DZC52" s="7"/>
      <c r="DZD52" s="7"/>
      <c r="DZE52" s="7"/>
      <c r="DZF52" s="7"/>
      <c r="DZG52" s="7"/>
      <c r="DZH52" s="7"/>
      <c r="DZI52" s="7"/>
      <c r="DZJ52" s="7"/>
      <c r="DZK52" s="7"/>
      <c r="DZL52" s="7"/>
      <c r="DZM52" s="7"/>
      <c r="DZN52" s="7"/>
      <c r="DZO52" s="7"/>
      <c r="DZP52" s="7"/>
      <c r="DZQ52" s="7"/>
      <c r="DZR52" s="7"/>
      <c r="DZS52" s="7"/>
      <c r="DZT52" s="7"/>
      <c r="DZU52" s="7"/>
      <c r="DZV52" s="7"/>
      <c r="DZW52" s="7"/>
      <c r="DZX52" s="7"/>
      <c r="DZY52" s="7"/>
      <c r="DZZ52" s="7"/>
      <c r="EAA52" s="7"/>
      <c r="EAB52" s="7"/>
      <c r="EAC52" s="7"/>
      <c r="EAD52" s="7"/>
      <c r="EAE52" s="7"/>
      <c r="EAF52" s="7"/>
      <c r="EAG52" s="7"/>
      <c r="EAH52" s="7"/>
      <c r="EAI52" s="7"/>
      <c r="EAJ52" s="7"/>
      <c r="EAK52" s="7"/>
      <c r="EAL52" s="7"/>
      <c r="EAM52" s="7"/>
      <c r="EAN52" s="7"/>
      <c r="EAO52" s="7"/>
      <c r="EAP52" s="7"/>
      <c r="EAQ52" s="7"/>
      <c r="EAR52" s="7"/>
      <c r="EAS52" s="7"/>
      <c r="EAT52" s="7"/>
      <c r="EAU52" s="7"/>
      <c r="EAV52" s="7"/>
      <c r="EAW52" s="7"/>
      <c r="EAX52" s="7"/>
      <c r="EAY52" s="7"/>
      <c r="EAZ52" s="7"/>
      <c r="EBA52" s="7"/>
      <c r="EBB52" s="7"/>
      <c r="EBC52" s="7"/>
      <c r="EBD52" s="7"/>
      <c r="EBE52" s="7"/>
      <c r="EBF52" s="7"/>
      <c r="EBG52" s="7"/>
      <c r="EBH52" s="7"/>
      <c r="EBI52" s="7"/>
      <c r="EBJ52" s="7"/>
      <c r="EBK52" s="7"/>
      <c r="EBL52" s="7"/>
      <c r="EBM52" s="7"/>
    </row>
    <row r="53" spans="2:3445" ht="95.25" customHeight="1" x14ac:dyDescent="0.25">
      <c r="B53" s="38" t="s">
        <v>111</v>
      </c>
      <c r="C53" s="362" t="s">
        <v>112</v>
      </c>
      <c r="D53" s="267"/>
      <c r="E53" s="129">
        <v>6000000</v>
      </c>
      <c r="F53" s="268" t="s">
        <v>113</v>
      </c>
      <c r="G53" s="269"/>
      <c r="H53" s="131"/>
      <c r="I53" s="91">
        <v>0</v>
      </c>
      <c r="J53" s="129"/>
      <c r="K53" s="129"/>
      <c r="L53" s="129"/>
      <c r="M53" s="129"/>
      <c r="N53" s="129"/>
      <c r="O53" s="129"/>
      <c r="P53" s="129"/>
      <c r="Q53" s="270">
        <v>334</v>
      </c>
      <c r="R53" s="267"/>
      <c r="S53" s="46">
        <v>0</v>
      </c>
      <c r="T53" s="129"/>
      <c r="U53" s="352">
        <v>750000</v>
      </c>
      <c r="V53" s="175"/>
      <c r="W53" s="46"/>
      <c r="X53" s="267"/>
      <c r="Y53" s="271">
        <v>0</v>
      </c>
      <c r="Z53" s="271"/>
      <c r="AA53" s="212">
        <v>0</v>
      </c>
      <c r="AB53" s="225">
        <f>+W53+Y53+AA53</f>
        <v>0</v>
      </c>
      <c r="AC53" s="365">
        <f>SUM(AB53:AB58)</f>
        <v>343390.21</v>
      </c>
      <c r="AE53" s="267"/>
      <c r="AF53" s="7"/>
      <c r="AG53" s="7"/>
      <c r="AH53" s="7"/>
      <c r="AI53" s="7"/>
      <c r="AJ53" s="7"/>
      <c r="AK53" s="272">
        <f>+AR53+AT53</f>
        <v>0</v>
      </c>
      <c r="AL53" s="352" t="e">
        <f>+#REF!</f>
        <v>#REF!</v>
      </c>
      <c r="AM53" s="273"/>
      <c r="AN53" s="273"/>
      <c r="AO53" s="273"/>
      <c r="AP53" s="7"/>
      <c r="AQ53" s="273"/>
      <c r="AR53" s="273"/>
      <c r="AS53" s="49">
        <f t="shared" ref="AS53:AS58" si="10">+AQ53+AR53</f>
        <v>0</v>
      </c>
      <c r="AT53" s="7"/>
      <c r="AU53" s="365">
        <f>+AC53+U53</f>
        <v>1093390.21</v>
      </c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  <c r="IU53" s="7"/>
      <c r="IV53" s="7"/>
      <c r="IW53" s="7"/>
      <c r="IX53" s="7"/>
      <c r="IY53" s="7"/>
      <c r="IZ53" s="7"/>
      <c r="JA53" s="7"/>
      <c r="JB53" s="7"/>
      <c r="JC53" s="7"/>
      <c r="JD53" s="7"/>
      <c r="JE53" s="7"/>
      <c r="JF53" s="7"/>
      <c r="JG53" s="7"/>
      <c r="JH53" s="7"/>
      <c r="JI53" s="7"/>
      <c r="JJ53" s="7"/>
      <c r="JK53" s="7"/>
      <c r="JL53" s="7"/>
      <c r="JM53" s="7"/>
      <c r="JN53" s="7"/>
      <c r="JO53" s="7"/>
      <c r="JP53" s="7"/>
      <c r="JQ53" s="7"/>
      <c r="JR53" s="7"/>
      <c r="JS53" s="7"/>
      <c r="JT53" s="7"/>
      <c r="JU53" s="7"/>
      <c r="JV53" s="7"/>
      <c r="JW53" s="7"/>
      <c r="JX53" s="7"/>
      <c r="JY53" s="7"/>
      <c r="JZ53" s="7"/>
      <c r="KA53" s="7"/>
      <c r="KB53" s="7"/>
      <c r="KC53" s="7"/>
      <c r="KD53" s="7"/>
      <c r="KE53" s="7"/>
      <c r="KF53" s="7"/>
      <c r="KG53" s="7"/>
      <c r="KH53" s="7"/>
      <c r="KI53" s="7"/>
      <c r="KJ53" s="7"/>
      <c r="KK53" s="7"/>
      <c r="KL53" s="7"/>
      <c r="KM53" s="7"/>
      <c r="KN53" s="7"/>
      <c r="KO53" s="7"/>
      <c r="KP53" s="7"/>
      <c r="KQ53" s="7"/>
      <c r="KR53" s="7"/>
      <c r="KS53" s="7"/>
      <c r="KT53" s="7"/>
      <c r="KU53" s="7"/>
      <c r="KV53" s="7"/>
      <c r="KW53" s="7"/>
      <c r="KX53" s="7"/>
      <c r="KY53" s="7"/>
      <c r="KZ53" s="7"/>
      <c r="LA53" s="7"/>
      <c r="LB53" s="7"/>
      <c r="LC53" s="7"/>
      <c r="LD53" s="7"/>
      <c r="LE53" s="7"/>
      <c r="LF53" s="7"/>
      <c r="LG53" s="7"/>
      <c r="LH53" s="7"/>
      <c r="LI53" s="7"/>
      <c r="LJ53" s="7"/>
      <c r="LK53" s="7"/>
      <c r="LL53" s="7"/>
      <c r="LM53" s="7"/>
      <c r="LN53" s="7"/>
      <c r="LO53" s="7"/>
      <c r="LP53" s="7"/>
      <c r="LQ53" s="7"/>
      <c r="LR53" s="7"/>
      <c r="LS53" s="7"/>
      <c r="LT53" s="7"/>
      <c r="LU53" s="7"/>
      <c r="LV53" s="7"/>
      <c r="LW53" s="7"/>
      <c r="LX53" s="7"/>
      <c r="LY53" s="7"/>
      <c r="LZ53" s="7"/>
      <c r="MA53" s="7"/>
      <c r="MB53" s="7"/>
      <c r="MC53" s="7"/>
      <c r="MD53" s="7"/>
      <c r="ME53" s="7"/>
      <c r="MF53" s="7"/>
      <c r="MG53" s="7"/>
      <c r="MH53" s="7"/>
      <c r="MI53" s="7"/>
      <c r="MJ53" s="7"/>
      <c r="MK53" s="7"/>
      <c r="ML53" s="7"/>
      <c r="MM53" s="7"/>
      <c r="MN53" s="7"/>
      <c r="MO53" s="7"/>
      <c r="MP53" s="7"/>
      <c r="MQ53" s="7"/>
      <c r="MR53" s="7"/>
      <c r="MS53" s="7"/>
      <c r="MT53" s="7"/>
      <c r="MU53" s="7"/>
      <c r="MV53" s="7"/>
      <c r="MW53" s="7"/>
      <c r="MX53" s="7"/>
      <c r="MY53" s="7"/>
      <c r="MZ53" s="7"/>
      <c r="NA53" s="7"/>
      <c r="NB53" s="7"/>
      <c r="NC53" s="7"/>
      <c r="ND53" s="7"/>
      <c r="NE53" s="7"/>
      <c r="NF53" s="7"/>
      <c r="NG53" s="7"/>
      <c r="NH53" s="7"/>
      <c r="NI53" s="7"/>
      <c r="NJ53" s="7"/>
      <c r="NK53" s="7"/>
      <c r="NL53" s="7"/>
      <c r="NM53" s="7"/>
      <c r="NN53" s="7"/>
      <c r="NO53" s="7"/>
      <c r="NP53" s="7"/>
      <c r="NQ53" s="7"/>
      <c r="NR53" s="7"/>
      <c r="NS53" s="7"/>
      <c r="NT53" s="7"/>
      <c r="NU53" s="7"/>
      <c r="NV53" s="7"/>
      <c r="NW53" s="7"/>
      <c r="NX53" s="7"/>
      <c r="NY53" s="7"/>
      <c r="NZ53" s="7"/>
      <c r="OA53" s="7"/>
      <c r="OB53" s="7"/>
      <c r="OC53" s="7"/>
      <c r="OD53" s="7"/>
      <c r="OE53" s="7"/>
      <c r="OF53" s="7"/>
      <c r="OG53" s="7"/>
      <c r="OH53" s="7"/>
      <c r="OI53" s="7"/>
      <c r="OJ53" s="7"/>
      <c r="OK53" s="7"/>
      <c r="OL53" s="7"/>
      <c r="OM53" s="7"/>
      <c r="ON53" s="7"/>
      <c r="OO53" s="7"/>
      <c r="OP53" s="7"/>
      <c r="OQ53" s="7"/>
      <c r="OR53" s="7"/>
      <c r="OS53" s="7"/>
      <c r="OT53" s="7"/>
      <c r="OU53" s="7"/>
      <c r="OV53" s="7"/>
      <c r="OW53" s="7"/>
      <c r="OX53" s="7"/>
      <c r="OY53" s="7"/>
      <c r="OZ53" s="7"/>
      <c r="PA53" s="7"/>
      <c r="PB53" s="7"/>
      <c r="PC53" s="7"/>
      <c r="PD53" s="7"/>
      <c r="PE53" s="7"/>
      <c r="PF53" s="7"/>
      <c r="PG53" s="7"/>
      <c r="PH53" s="7"/>
      <c r="PI53" s="7"/>
      <c r="PJ53" s="7"/>
      <c r="PK53" s="7"/>
      <c r="PL53" s="7"/>
      <c r="PM53" s="7"/>
      <c r="PN53" s="7"/>
      <c r="PO53" s="7"/>
      <c r="PP53" s="7"/>
      <c r="PQ53" s="7"/>
      <c r="PR53" s="7"/>
      <c r="PS53" s="7"/>
      <c r="PT53" s="7"/>
      <c r="PU53" s="7"/>
      <c r="PV53" s="7"/>
      <c r="PW53" s="7"/>
      <c r="PX53" s="7"/>
      <c r="PY53" s="7"/>
      <c r="PZ53" s="7"/>
      <c r="QA53" s="7"/>
      <c r="QB53" s="7"/>
      <c r="QC53" s="7"/>
      <c r="QD53" s="7"/>
      <c r="QE53" s="7"/>
      <c r="QF53" s="7"/>
      <c r="QG53" s="7"/>
      <c r="QH53" s="7"/>
      <c r="QI53" s="7"/>
      <c r="QJ53" s="7"/>
      <c r="QK53" s="7"/>
      <c r="QL53" s="7"/>
      <c r="QM53" s="7"/>
      <c r="QN53" s="7"/>
      <c r="QO53" s="7"/>
      <c r="QP53" s="7"/>
      <c r="QQ53" s="7"/>
      <c r="QR53" s="7"/>
      <c r="QS53" s="7"/>
      <c r="QT53" s="7"/>
      <c r="QU53" s="7"/>
      <c r="QV53" s="7"/>
      <c r="QW53" s="7"/>
      <c r="QX53" s="7"/>
      <c r="QY53" s="7"/>
      <c r="QZ53" s="7"/>
      <c r="RA53" s="7"/>
      <c r="RB53" s="7"/>
      <c r="RC53" s="7"/>
      <c r="RD53" s="7"/>
      <c r="RE53" s="7"/>
      <c r="RF53" s="7"/>
      <c r="RG53" s="7"/>
      <c r="RH53" s="7"/>
      <c r="RI53" s="7"/>
      <c r="RJ53" s="7"/>
      <c r="RK53" s="7"/>
      <c r="RL53" s="7"/>
      <c r="RM53" s="7"/>
      <c r="RN53" s="7"/>
      <c r="RO53" s="7"/>
      <c r="RP53" s="7"/>
      <c r="RQ53" s="7"/>
      <c r="RR53" s="7"/>
      <c r="RS53" s="7"/>
      <c r="RT53" s="7"/>
      <c r="RU53" s="7"/>
      <c r="RV53" s="7"/>
      <c r="RW53" s="7"/>
      <c r="RX53" s="7"/>
      <c r="RY53" s="7"/>
      <c r="RZ53" s="7"/>
      <c r="SA53" s="7"/>
      <c r="SB53" s="7"/>
      <c r="SC53" s="7"/>
      <c r="SD53" s="7"/>
      <c r="SE53" s="7"/>
      <c r="SF53" s="7"/>
      <c r="SG53" s="7"/>
      <c r="SH53" s="7"/>
      <c r="SI53" s="7"/>
      <c r="SJ53" s="7"/>
      <c r="SK53" s="7"/>
      <c r="SL53" s="7"/>
      <c r="SM53" s="7"/>
      <c r="SN53" s="7"/>
      <c r="SO53" s="7"/>
      <c r="SP53" s="7"/>
      <c r="SQ53" s="7"/>
      <c r="SR53" s="7"/>
      <c r="SS53" s="7"/>
      <c r="ST53" s="7"/>
      <c r="SU53" s="7"/>
      <c r="SV53" s="7"/>
      <c r="SW53" s="7"/>
      <c r="SX53" s="7"/>
      <c r="SY53" s="7"/>
      <c r="SZ53" s="7"/>
      <c r="TA53" s="7"/>
      <c r="TB53" s="7"/>
      <c r="TC53" s="7"/>
      <c r="TD53" s="7"/>
      <c r="TE53" s="7"/>
      <c r="TF53" s="7"/>
      <c r="TG53" s="7"/>
      <c r="TH53" s="7"/>
      <c r="TI53" s="7"/>
      <c r="TJ53" s="7"/>
      <c r="TK53" s="7"/>
      <c r="TL53" s="7"/>
      <c r="TM53" s="7"/>
      <c r="TN53" s="7"/>
      <c r="TO53" s="7"/>
      <c r="TP53" s="7"/>
      <c r="TQ53" s="7"/>
      <c r="TR53" s="7"/>
      <c r="TS53" s="7"/>
      <c r="TT53" s="7"/>
      <c r="TU53" s="7"/>
      <c r="TV53" s="7"/>
      <c r="TW53" s="7"/>
      <c r="TX53" s="7"/>
      <c r="TY53" s="7"/>
      <c r="TZ53" s="7"/>
      <c r="UA53" s="7"/>
      <c r="UB53" s="7"/>
      <c r="UC53" s="7"/>
      <c r="UD53" s="7"/>
      <c r="UE53" s="7"/>
      <c r="UF53" s="7"/>
      <c r="UG53" s="7"/>
      <c r="UH53" s="7"/>
      <c r="UI53" s="7"/>
      <c r="UJ53" s="7"/>
      <c r="UK53" s="7"/>
      <c r="UL53" s="7"/>
      <c r="UM53" s="7"/>
      <c r="UN53" s="7"/>
      <c r="UO53" s="7"/>
      <c r="UP53" s="7"/>
      <c r="UQ53" s="7"/>
      <c r="UR53" s="7"/>
      <c r="US53" s="7"/>
      <c r="UT53" s="7"/>
      <c r="UU53" s="7"/>
      <c r="UV53" s="7"/>
      <c r="UW53" s="7"/>
      <c r="UX53" s="7"/>
      <c r="UY53" s="7"/>
      <c r="UZ53" s="7"/>
      <c r="VA53" s="7"/>
      <c r="VB53" s="7"/>
      <c r="VC53" s="7"/>
      <c r="VD53" s="7"/>
      <c r="VE53" s="7"/>
      <c r="VF53" s="7"/>
      <c r="VG53" s="7"/>
      <c r="VH53" s="7"/>
      <c r="VI53" s="7"/>
      <c r="VJ53" s="7"/>
      <c r="VK53" s="7"/>
      <c r="VL53" s="7"/>
      <c r="VM53" s="7"/>
      <c r="VN53" s="7"/>
      <c r="VO53" s="7"/>
      <c r="VP53" s="7"/>
      <c r="VQ53" s="7"/>
      <c r="VR53" s="7"/>
      <c r="VS53" s="7"/>
      <c r="VT53" s="7"/>
      <c r="VU53" s="7"/>
      <c r="VV53" s="7"/>
      <c r="VW53" s="7"/>
      <c r="VX53" s="7"/>
      <c r="VY53" s="7"/>
      <c r="VZ53" s="7"/>
      <c r="WA53" s="7"/>
      <c r="WB53" s="7"/>
      <c r="WC53" s="7"/>
      <c r="WD53" s="7"/>
      <c r="WE53" s="7"/>
      <c r="WF53" s="7"/>
      <c r="WG53" s="7"/>
      <c r="WH53" s="7"/>
      <c r="WI53" s="7"/>
      <c r="WJ53" s="7"/>
      <c r="WK53" s="7"/>
      <c r="WL53" s="7"/>
      <c r="WM53" s="7"/>
      <c r="WN53" s="7"/>
      <c r="WO53" s="7"/>
      <c r="WP53" s="7"/>
      <c r="WQ53" s="7"/>
      <c r="WR53" s="7"/>
      <c r="WS53" s="7"/>
      <c r="WT53" s="7"/>
      <c r="WU53" s="7"/>
      <c r="WV53" s="7"/>
      <c r="WW53" s="7"/>
      <c r="WX53" s="7"/>
      <c r="WY53" s="7"/>
      <c r="WZ53" s="7"/>
      <c r="XA53" s="7"/>
      <c r="XB53" s="7"/>
      <c r="XC53" s="7"/>
      <c r="XD53" s="7"/>
      <c r="XE53" s="7"/>
      <c r="XF53" s="7"/>
      <c r="XG53" s="7"/>
      <c r="XH53" s="7"/>
      <c r="XI53" s="7"/>
      <c r="XJ53" s="7"/>
      <c r="XK53" s="7"/>
      <c r="XL53" s="7"/>
      <c r="XM53" s="7"/>
      <c r="XN53" s="7"/>
      <c r="XO53" s="7"/>
      <c r="XP53" s="7"/>
      <c r="XQ53" s="7"/>
      <c r="XR53" s="7"/>
      <c r="XS53" s="7"/>
      <c r="XT53" s="7"/>
      <c r="XU53" s="7"/>
      <c r="XV53" s="7"/>
      <c r="XW53" s="7"/>
      <c r="XX53" s="7"/>
      <c r="XY53" s="7"/>
      <c r="XZ53" s="7"/>
      <c r="YA53" s="7"/>
      <c r="YB53" s="7"/>
      <c r="YC53" s="7"/>
      <c r="YD53" s="7"/>
      <c r="YE53" s="7"/>
      <c r="YF53" s="7"/>
      <c r="YG53" s="7"/>
      <c r="YH53" s="7"/>
      <c r="YI53" s="7"/>
      <c r="YJ53" s="7"/>
      <c r="YK53" s="7"/>
      <c r="YL53" s="7"/>
      <c r="YM53" s="7"/>
      <c r="YN53" s="7"/>
      <c r="YO53" s="7"/>
      <c r="YP53" s="7"/>
      <c r="YQ53" s="7"/>
      <c r="YR53" s="7"/>
      <c r="YS53" s="7"/>
      <c r="YT53" s="7"/>
      <c r="YU53" s="7"/>
      <c r="YV53" s="7"/>
      <c r="YW53" s="7"/>
      <c r="YX53" s="7"/>
      <c r="YY53" s="7"/>
      <c r="YZ53" s="7"/>
      <c r="ZA53" s="7"/>
      <c r="ZB53" s="7"/>
      <c r="ZC53" s="7"/>
      <c r="ZD53" s="7"/>
      <c r="ZE53" s="7"/>
      <c r="ZF53" s="7"/>
      <c r="ZG53" s="7"/>
      <c r="ZH53" s="7"/>
      <c r="ZI53" s="7"/>
      <c r="ZJ53" s="7"/>
      <c r="ZK53" s="7"/>
      <c r="ZL53" s="7"/>
      <c r="ZM53" s="7"/>
      <c r="ZN53" s="7"/>
      <c r="ZO53" s="7"/>
      <c r="ZP53" s="7"/>
      <c r="ZQ53" s="7"/>
      <c r="ZR53" s="7"/>
      <c r="ZS53" s="7"/>
      <c r="ZT53" s="7"/>
      <c r="ZU53" s="7"/>
      <c r="ZV53" s="7"/>
      <c r="ZW53" s="7"/>
      <c r="ZX53" s="7"/>
      <c r="ZY53" s="7"/>
      <c r="ZZ53" s="7"/>
      <c r="AAA53" s="7"/>
      <c r="AAB53" s="7"/>
      <c r="AAC53" s="7"/>
      <c r="AAD53" s="7"/>
      <c r="AAE53" s="7"/>
      <c r="AAF53" s="7"/>
      <c r="AAG53" s="7"/>
      <c r="AAH53" s="7"/>
      <c r="AAI53" s="7"/>
      <c r="AAJ53" s="7"/>
      <c r="AAK53" s="7"/>
      <c r="AAL53" s="7"/>
      <c r="AAM53" s="7"/>
      <c r="AAN53" s="7"/>
      <c r="AAO53" s="7"/>
      <c r="AAP53" s="7"/>
      <c r="AAQ53" s="7"/>
      <c r="AAR53" s="7"/>
      <c r="AAS53" s="7"/>
      <c r="AAT53" s="7"/>
      <c r="AAU53" s="7"/>
      <c r="AAV53" s="7"/>
      <c r="AAW53" s="7"/>
      <c r="AAX53" s="7"/>
      <c r="AAY53" s="7"/>
      <c r="AAZ53" s="7"/>
      <c r="ABA53" s="7"/>
      <c r="ABB53" s="7"/>
      <c r="ABC53" s="7"/>
      <c r="ABD53" s="7"/>
      <c r="ABE53" s="7"/>
      <c r="ABF53" s="7"/>
      <c r="ABG53" s="7"/>
      <c r="ABH53" s="7"/>
      <c r="ABI53" s="7"/>
      <c r="ABJ53" s="7"/>
      <c r="ABK53" s="7"/>
      <c r="ABL53" s="7"/>
      <c r="ABM53" s="7"/>
      <c r="ABN53" s="7"/>
      <c r="ABO53" s="7"/>
      <c r="ABP53" s="7"/>
      <c r="ABQ53" s="7"/>
      <c r="ABR53" s="7"/>
      <c r="ABS53" s="7"/>
      <c r="ABT53" s="7"/>
      <c r="ABU53" s="7"/>
      <c r="ABV53" s="7"/>
      <c r="ABW53" s="7"/>
      <c r="ABX53" s="7"/>
      <c r="ABY53" s="7"/>
      <c r="ABZ53" s="7"/>
      <c r="ACA53" s="7"/>
      <c r="ACB53" s="7"/>
      <c r="ACC53" s="7"/>
      <c r="ACD53" s="7"/>
      <c r="ACE53" s="7"/>
      <c r="ACF53" s="7"/>
      <c r="ACG53" s="7"/>
      <c r="ACH53" s="7"/>
      <c r="ACI53" s="7"/>
      <c r="ACJ53" s="7"/>
      <c r="ACK53" s="7"/>
      <c r="ACL53" s="7"/>
      <c r="ACM53" s="7"/>
      <c r="ACN53" s="7"/>
      <c r="ACO53" s="7"/>
      <c r="ACP53" s="7"/>
      <c r="ACQ53" s="7"/>
      <c r="ACR53" s="7"/>
      <c r="ACS53" s="7"/>
      <c r="ACT53" s="7"/>
      <c r="ACU53" s="7"/>
      <c r="ACV53" s="7"/>
      <c r="ACW53" s="7"/>
      <c r="ACX53" s="7"/>
      <c r="ACY53" s="7"/>
      <c r="ACZ53" s="7"/>
      <c r="ADA53" s="7"/>
      <c r="ADB53" s="7"/>
      <c r="ADC53" s="7"/>
      <c r="ADD53" s="7"/>
      <c r="ADE53" s="7"/>
      <c r="ADF53" s="7"/>
      <c r="ADG53" s="7"/>
      <c r="ADH53" s="7"/>
      <c r="ADI53" s="7"/>
      <c r="ADJ53" s="7"/>
      <c r="ADK53" s="7"/>
      <c r="ADL53" s="7"/>
      <c r="ADM53" s="7"/>
      <c r="ADN53" s="7"/>
      <c r="ADO53" s="7"/>
      <c r="ADP53" s="7"/>
      <c r="ADQ53" s="7"/>
      <c r="ADR53" s="7"/>
      <c r="ADS53" s="7"/>
      <c r="ADT53" s="7"/>
      <c r="ADU53" s="7"/>
      <c r="ADV53" s="7"/>
      <c r="ADW53" s="7"/>
      <c r="ADX53" s="7"/>
      <c r="ADY53" s="7"/>
      <c r="ADZ53" s="7"/>
      <c r="AEA53" s="7"/>
      <c r="AEB53" s="7"/>
      <c r="AEC53" s="7"/>
      <c r="AED53" s="7"/>
      <c r="AEE53" s="7"/>
      <c r="AEF53" s="7"/>
      <c r="AEG53" s="7"/>
      <c r="AEH53" s="7"/>
      <c r="AEI53" s="7"/>
      <c r="AEJ53" s="7"/>
      <c r="AEK53" s="7"/>
      <c r="AEL53" s="7"/>
      <c r="AEM53" s="7"/>
      <c r="AEN53" s="7"/>
      <c r="AEO53" s="7"/>
      <c r="AEP53" s="7"/>
      <c r="AEQ53" s="7"/>
      <c r="AER53" s="7"/>
      <c r="AES53" s="7"/>
      <c r="AET53" s="7"/>
      <c r="AEU53" s="7"/>
      <c r="AEV53" s="7"/>
      <c r="AEW53" s="7"/>
      <c r="AEX53" s="7"/>
      <c r="AEY53" s="7"/>
      <c r="AEZ53" s="7"/>
      <c r="AFA53" s="7"/>
      <c r="AFB53" s="7"/>
      <c r="AFC53" s="7"/>
      <c r="AFD53" s="7"/>
      <c r="AFE53" s="7"/>
      <c r="AFF53" s="7"/>
      <c r="AFG53" s="7"/>
      <c r="AFH53" s="7"/>
      <c r="AFI53" s="7"/>
      <c r="AFJ53" s="7"/>
      <c r="AFK53" s="7"/>
      <c r="AFL53" s="7"/>
      <c r="AFM53" s="7"/>
      <c r="AFN53" s="7"/>
      <c r="AFO53" s="7"/>
      <c r="AFP53" s="7"/>
      <c r="AFQ53" s="7"/>
      <c r="AFR53" s="7"/>
      <c r="AFS53" s="7"/>
      <c r="AFT53" s="7"/>
      <c r="AFU53" s="7"/>
      <c r="AFV53" s="7"/>
      <c r="AFW53" s="7"/>
      <c r="AFX53" s="7"/>
      <c r="AFY53" s="7"/>
      <c r="AFZ53" s="7"/>
      <c r="AGA53" s="7"/>
      <c r="AGB53" s="7"/>
      <c r="AGC53" s="7"/>
      <c r="AGD53" s="7"/>
      <c r="AGE53" s="7"/>
      <c r="AGF53" s="7"/>
      <c r="AGG53" s="7"/>
      <c r="AGH53" s="7"/>
      <c r="AGI53" s="7"/>
      <c r="AGJ53" s="7"/>
      <c r="AGK53" s="7"/>
      <c r="AGL53" s="7"/>
      <c r="AGM53" s="7"/>
      <c r="AGN53" s="7"/>
      <c r="AGO53" s="7"/>
      <c r="AGP53" s="7"/>
      <c r="AGQ53" s="7"/>
      <c r="AGR53" s="7"/>
      <c r="AGS53" s="7"/>
      <c r="AGT53" s="7"/>
      <c r="AGU53" s="7"/>
      <c r="AGV53" s="7"/>
      <c r="AGW53" s="7"/>
      <c r="AGX53" s="7"/>
      <c r="AGY53" s="7"/>
      <c r="AGZ53" s="7"/>
      <c r="AHA53" s="7"/>
      <c r="AHB53" s="7"/>
      <c r="AHC53" s="7"/>
      <c r="AHD53" s="7"/>
      <c r="AHE53" s="7"/>
      <c r="AHF53" s="7"/>
      <c r="AHG53" s="7"/>
      <c r="AHH53" s="7"/>
      <c r="AHI53" s="7"/>
      <c r="AHJ53" s="7"/>
      <c r="AHK53" s="7"/>
      <c r="AHL53" s="7"/>
      <c r="AHM53" s="7"/>
      <c r="AHN53" s="7"/>
      <c r="AHO53" s="7"/>
      <c r="AHP53" s="7"/>
      <c r="AHQ53" s="7"/>
      <c r="AHR53" s="7"/>
      <c r="AHS53" s="7"/>
      <c r="AHT53" s="7"/>
      <c r="AHU53" s="7"/>
      <c r="AHV53" s="7"/>
      <c r="AHW53" s="7"/>
      <c r="AHX53" s="7"/>
      <c r="AHY53" s="7"/>
      <c r="AHZ53" s="7"/>
      <c r="AIA53" s="7"/>
      <c r="AIB53" s="7"/>
      <c r="AIC53" s="7"/>
      <c r="AID53" s="7"/>
      <c r="AIE53" s="7"/>
      <c r="AIF53" s="7"/>
      <c r="AIG53" s="7"/>
      <c r="AIH53" s="7"/>
      <c r="AII53" s="7"/>
      <c r="AIJ53" s="7"/>
      <c r="AIK53" s="7"/>
      <c r="AIL53" s="7"/>
      <c r="AIM53" s="7"/>
      <c r="AIN53" s="7"/>
      <c r="AIO53" s="7"/>
      <c r="AIP53" s="7"/>
      <c r="AIQ53" s="7"/>
      <c r="AIR53" s="7"/>
      <c r="AIS53" s="7"/>
      <c r="AIT53" s="7"/>
      <c r="AIU53" s="7"/>
      <c r="AIV53" s="7"/>
      <c r="AIW53" s="7"/>
      <c r="AIX53" s="7"/>
      <c r="AIY53" s="7"/>
      <c r="AIZ53" s="7"/>
      <c r="AJA53" s="7"/>
      <c r="AJB53" s="7"/>
      <c r="AJC53" s="7"/>
      <c r="AJD53" s="7"/>
      <c r="AJE53" s="7"/>
      <c r="AJF53" s="7"/>
      <c r="AJG53" s="7"/>
      <c r="AJH53" s="7"/>
      <c r="AJI53" s="7"/>
      <c r="AJJ53" s="7"/>
      <c r="AJK53" s="7"/>
      <c r="AJL53" s="7"/>
      <c r="AJM53" s="7"/>
      <c r="AJN53" s="7"/>
      <c r="AJO53" s="7"/>
      <c r="AJP53" s="7"/>
      <c r="AJQ53" s="7"/>
      <c r="AJR53" s="7"/>
      <c r="AJS53" s="7"/>
      <c r="AJT53" s="7"/>
      <c r="AJU53" s="7"/>
      <c r="AJV53" s="7"/>
      <c r="AJW53" s="7"/>
      <c r="AJX53" s="7"/>
      <c r="AJY53" s="7"/>
      <c r="AJZ53" s="7"/>
      <c r="AKA53" s="7"/>
      <c r="AKB53" s="7"/>
      <c r="AKC53" s="7"/>
      <c r="AKD53" s="7"/>
      <c r="AKE53" s="7"/>
      <c r="AKF53" s="7"/>
      <c r="AKG53" s="7"/>
      <c r="AKH53" s="7"/>
      <c r="AKI53" s="7"/>
      <c r="AKJ53" s="7"/>
      <c r="AKK53" s="7"/>
      <c r="AKL53" s="7"/>
      <c r="AKM53" s="7"/>
      <c r="AKN53" s="7"/>
      <c r="AKO53" s="7"/>
      <c r="AKP53" s="7"/>
      <c r="AKQ53" s="7"/>
      <c r="AKR53" s="7"/>
      <c r="AKS53" s="7"/>
      <c r="AKT53" s="7"/>
      <c r="AKU53" s="7"/>
      <c r="AKV53" s="7"/>
      <c r="AKW53" s="7"/>
      <c r="AKX53" s="7"/>
      <c r="AKY53" s="7"/>
      <c r="AKZ53" s="7"/>
      <c r="ALA53" s="7"/>
      <c r="ALB53" s="7"/>
      <c r="ALC53" s="7"/>
      <c r="ALD53" s="7"/>
      <c r="ALE53" s="7"/>
      <c r="ALF53" s="7"/>
      <c r="ALG53" s="7"/>
      <c r="ALH53" s="7"/>
      <c r="ALI53" s="7"/>
      <c r="ALJ53" s="7"/>
      <c r="ALK53" s="7"/>
      <c r="ALL53" s="7"/>
      <c r="ALM53" s="7"/>
      <c r="ALN53" s="7"/>
      <c r="ALO53" s="7"/>
      <c r="ALP53" s="7"/>
      <c r="ALQ53" s="7"/>
      <c r="ALR53" s="7"/>
      <c r="ALS53" s="7"/>
      <c r="ALT53" s="7"/>
      <c r="ALU53" s="7"/>
      <c r="ALV53" s="7"/>
      <c r="ALW53" s="7"/>
      <c r="ALX53" s="7"/>
      <c r="ALY53" s="7"/>
      <c r="ALZ53" s="7"/>
      <c r="AMA53" s="7"/>
      <c r="AMB53" s="7"/>
      <c r="AMC53" s="7"/>
      <c r="AMD53" s="7"/>
      <c r="AME53" s="7"/>
      <c r="AMF53" s="7"/>
      <c r="AMG53" s="7"/>
      <c r="AMH53" s="7"/>
      <c r="AMI53" s="7"/>
      <c r="AMJ53" s="7"/>
      <c r="AMK53" s="7"/>
      <c r="AML53" s="7"/>
      <c r="AMM53" s="7"/>
      <c r="AMN53" s="7"/>
      <c r="AMO53" s="7"/>
      <c r="AMP53" s="7"/>
      <c r="AMQ53" s="7"/>
      <c r="AMR53" s="7"/>
      <c r="AMS53" s="7"/>
      <c r="AMT53" s="7"/>
      <c r="AMU53" s="7"/>
      <c r="AMV53" s="7"/>
      <c r="AMW53" s="7"/>
      <c r="AMX53" s="7"/>
      <c r="AMY53" s="7"/>
      <c r="AMZ53" s="7"/>
      <c r="ANA53" s="7"/>
      <c r="ANB53" s="7"/>
      <c r="ANC53" s="7"/>
      <c r="AND53" s="7"/>
      <c r="ANE53" s="7"/>
      <c r="ANF53" s="7"/>
      <c r="ANG53" s="7"/>
      <c r="ANH53" s="7"/>
      <c r="ANI53" s="7"/>
      <c r="ANJ53" s="7"/>
      <c r="ANK53" s="7"/>
      <c r="ANL53" s="7"/>
      <c r="ANM53" s="7"/>
      <c r="ANN53" s="7"/>
      <c r="ANO53" s="7"/>
      <c r="ANP53" s="7"/>
      <c r="ANQ53" s="7"/>
      <c r="ANR53" s="7"/>
      <c r="ANS53" s="7"/>
      <c r="ANT53" s="7"/>
      <c r="ANU53" s="7"/>
      <c r="ANV53" s="7"/>
      <c r="ANW53" s="7"/>
      <c r="ANX53" s="7"/>
      <c r="ANY53" s="7"/>
      <c r="ANZ53" s="7"/>
      <c r="AOA53" s="7"/>
      <c r="AOB53" s="7"/>
      <c r="AOC53" s="7"/>
      <c r="AOD53" s="7"/>
      <c r="AOE53" s="7"/>
      <c r="AOF53" s="7"/>
      <c r="AOG53" s="7"/>
      <c r="AOH53" s="7"/>
      <c r="AOI53" s="7"/>
      <c r="AOJ53" s="7"/>
      <c r="AOK53" s="7"/>
      <c r="AOL53" s="7"/>
      <c r="AOM53" s="7"/>
      <c r="AON53" s="7"/>
      <c r="AOO53" s="7"/>
      <c r="AOP53" s="7"/>
      <c r="AOQ53" s="7"/>
      <c r="AOR53" s="7"/>
      <c r="AOS53" s="7"/>
      <c r="AOT53" s="7"/>
      <c r="AOU53" s="7"/>
      <c r="AOV53" s="7"/>
      <c r="AOW53" s="7"/>
      <c r="AOX53" s="7"/>
      <c r="AOY53" s="7"/>
      <c r="AOZ53" s="7"/>
      <c r="APA53" s="7"/>
      <c r="APB53" s="7"/>
      <c r="APC53" s="7"/>
      <c r="APD53" s="7"/>
      <c r="APE53" s="7"/>
      <c r="APF53" s="7"/>
      <c r="APG53" s="7"/>
      <c r="APH53" s="7"/>
      <c r="API53" s="7"/>
      <c r="APJ53" s="7"/>
      <c r="APK53" s="7"/>
      <c r="APL53" s="7"/>
      <c r="APM53" s="7"/>
      <c r="APN53" s="7"/>
      <c r="APO53" s="7"/>
      <c r="APP53" s="7"/>
      <c r="APQ53" s="7"/>
      <c r="APR53" s="7"/>
      <c r="APS53" s="7"/>
      <c r="APT53" s="7"/>
      <c r="APU53" s="7"/>
      <c r="APV53" s="7"/>
      <c r="APW53" s="7"/>
      <c r="APX53" s="7"/>
      <c r="APY53" s="7"/>
      <c r="APZ53" s="7"/>
      <c r="AQA53" s="7"/>
      <c r="AQB53" s="7"/>
      <c r="AQC53" s="7"/>
      <c r="AQD53" s="7"/>
      <c r="AQE53" s="7"/>
      <c r="AQF53" s="7"/>
      <c r="AQG53" s="7"/>
      <c r="AQH53" s="7"/>
      <c r="AQI53" s="7"/>
      <c r="AQJ53" s="7"/>
      <c r="AQK53" s="7"/>
      <c r="AQL53" s="7"/>
      <c r="AQM53" s="7"/>
      <c r="AQN53" s="7"/>
      <c r="AQO53" s="7"/>
      <c r="AQP53" s="7"/>
      <c r="AQQ53" s="7"/>
      <c r="AQR53" s="7"/>
      <c r="AQS53" s="7"/>
      <c r="AQT53" s="7"/>
      <c r="AQU53" s="7"/>
      <c r="AQV53" s="7"/>
      <c r="AQW53" s="7"/>
      <c r="AQX53" s="7"/>
      <c r="AQY53" s="7"/>
      <c r="AQZ53" s="7"/>
      <c r="ARA53" s="7"/>
      <c r="ARB53" s="7"/>
      <c r="ARC53" s="7"/>
      <c r="ARD53" s="7"/>
      <c r="ARE53" s="7"/>
      <c r="ARF53" s="7"/>
      <c r="ARG53" s="7"/>
      <c r="ARH53" s="7"/>
      <c r="ARI53" s="7"/>
      <c r="ARJ53" s="7"/>
      <c r="ARK53" s="7"/>
      <c r="ARL53" s="7"/>
      <c r="ARM53" s="7"/>
      <c r="ARN53" s="7"/>
      <c r="ARO53" s="7"/>
      <c r="ARP53" s="7"/>
      <c r="ARQ53" s="7"/>
      <c r="ARR53" s="7"/>
      <c r="ARS53" s="7"/>
      <c r="ART53" s="7"/>
      <c r="ARU53" s="7"/>
      <c r="ARV53" s="7"/>
      <c r="ARW53" s="7"/>
      <c r="ARX53" s="7"/>
      <c r="ARY53" s="7"/>
      <c r="ARZ53" s="7"/>
      <c r="ASA53" s="7"/>
      <c r="ASB53" s="7"/>
      <c r="ASC53" s="7"/>
      <c r="ASD53" s="7"/>
      <c r="ASE53" s="7"/>
      <c r="ASF53" s="7"/>
      <c r="ASG53" s="7"/>
      <c r="ASH53" s="7"/>
      <c r="ASI53" s="7"/>
      <c r="ASJ53" s="7"/>
      <c r="ASK53" s="7"/>
      <c r="ASL53" s="7"/>
      <c r="ASM53" s="7"/>
      <c r="ASN53" s="7"/>
      <c r="ASO53" s="7"/>
      <c r="ASP53" s="7"/>
      <c r="ASQ53" s="7"/>
      <c r="ASR53" s="7"/>
      <c r="ASS53" s="7"/>
      <c r="AST53" s="7"/>
      <c r="ASU53" s="7"/>
      <c r="ASV53" s="7"/>
      <c r="ASW53" s="7"/>
      <c r="ASX53" s="7"/>
      <c r="ASY53" s="7"/>
      <c r="ASZ53" s="7"/>
      <c r="ATA53" s="7"/>
      <c r="ATB53" s="7"/>
      <c r="ATC53" s="7"/>
      <c r="ATD53" s="7"/>
      <c r="ATE53" s="7"/>
      <c r="ATF53" s="7"/>
      <c r="ATG53" s="7"/>
      <c r="ATH53" s="7"/>
      <c r="ATI53" s="7"/>
      <c r="ATJ53" s="7"/>
      <c r="ATK53" s="7"/>
      <c r="ATL53" s="7"/>
      <c r="ATM53" s="7"/>
      <c r="ATN53" s="7"/>
      <c r="ATO53" s="7"/>
      <c r="ATP53" s="7"/>
      <c r="ATQ53" s="7"/>
      <c r="ATR53" s="7"/>
      <c r="ATS53" s="7"/>
      <c r="ATT53" s="7"/>
      <c r="ATU53" s="7"/>
      <c r="ATV53" s="7"/>
      <c r="ATW53" s="7"/>
      <c r="ATX53" s="7"/>
      <c r="ATY53" s="7"/>
      <c r="ATZ53" s="7"/>
      <c r="AUA53" s="7"/>
      <c r="AUB53" s="7"/>
      <c r="AUC53" s="7"/>
      <c r="AUD53" s="7"/>
      <c r="AUE53" s="7"/>
      <c r="AUF53" s="7"/>
      <c r="AUG53" s="7"/>
      <c r="AUH53" s="7"/>
      <c r="AUI53" s="7"/>
      <c r="AUJ53" s="7"/>
      <c r="AUK53" s="7"/>
      <c r="AUL53" s="7"/>
      <c r="AUM53" s="7"/>
      <c r="AUN53" s="7"/>
      <c r="AUO53" s="7"/>
      <c r="AUP53" s="7"/>
      <c r="AUQ53" s="7"/>
      <c r="AUR53" s="7"/>
      <c r="AUS53" s="7"/>
      <c r="AUT53" s="7"/>
      <c r="AUU53" s="7"/>
      <c r="AUV53" s="7"/>
      <c r="AUW53" s="7"/>
      <c r="AUX53" s="7"/>
      <c r="AUY53" s="7"/>
      <c r="AUZ53" s="7"/>
      <c r="AVA53" s="7"/>
      <c r="AVB53" s="7"/>
      <c r="AVC53" s="7"/>
      <c r="AVD53" s="7"/>
      <c r="AVE53" s="7"/>
      <c r="AVF53" s="7"/>
      <c r="AVG53" s="7"/>
      <c r="AVH53" s="7"/>
      <c r="AVI53" s="7"/>
      <c r="AVJ53" s="7"/>
      <c r="AVK53" s="7"/>
      <c r="AVL53" s="7"/>
      <c r="AVM53" s="7"/>
      <c r="AVN53" s="7"/>
      <c r="AVO53" s="7"/>
      <c r="AVP53" s="7"/>
      <c r="AVQ53" s="7"/>
      <c r="AVR53" s="7"/>
      <c r="AVS53" s="7"/>
      <c r="AVT53" s="7"/>
      <c r="AVU53" s="7"/>
      <c r="AVV53" s="7"/>
      <c r="AVW53" s="7"/>
      <c r="AVX53" s="7"/>
      <c r="AVY53" s="7"/>
      <c r="AVZ53" s="7"/>
      <c r="AWA53" s="7"/>
      <c r="AWB53" s="7"/>
      <c r="AWC53" s="7"/>
      <c r="AWD53" s="7"/>
      <c r="AWE53" s="7"/>
      <c r="AWF53" s="7"/>
      <c r="AWG53" s="7"/>
      <c r="AWH53" s="7"/>
      <c r="AWI53" s="7"/>
      <c r="AWJ53" s="7"/>
      <c r="AWK53" s="7"/>
      <c r="AWL53" s="7"/>
      <c r="AWM53" s="7"/>
      <c r="AWN53" s="7"/>
      <c r="AWO53" s="7"/>
      <c r="AWP53" s="7"/>
      <c r="AWQ53" s="7"/>
      <c r="AWR53" s="7"/>
      <c r="AWS53" s="7"/>
      <c r="AWT53" s="7"/>
      <c r="AWU53" s="7"/>
      <c r="AWV53" s="7"/>
      <c r="AWW53" s="7"/>
      <c r="AWX53" s="7"/>
      <c r="AWY53" s="7"/>
      <c r="AWZ53" s="7"/>
      <c r="AXA53" s="7"/>
      <c r="AXB53" s="7"/>
      <c r="AXC53" s="7"/>
      <c r="AXD53" s="7"/>
      <c r="AXE53" s="7"/>
      <c r="AXF53" s="7"/>
      <c r="AXG53" s="7"/>
      <c r="AXH53" s="7"/>
      <c r="AXI53" s="7"/>
      <c r="AXJ53" s="7"/>
      <c r="AXK53" s="7"/>
      <c r="AXL53" s="7"/>
      <c r="AXM53" s="7"/>
      <c r="AXN53" s="7"/>
      <c r="AXO53" s="7"/>
      <c r="AXP53" s="7"/>
      <c r="AXQ53" s="7"/>
      <c r="AXR53" s="7"/>
      <c r="AXS53" s="7"/>
      <c r="AXT53" s="7"/>
      <c r="AXU53" s="7"/>
      <c r="AXV53" s="7"/>
      <c r="AXW53" s="7"/>
      <c r="AXX53" s="7"/>
      <c r="AXY53" s="7"/>
      <c r="AXZ53" s="7"/>
      <c r="AYA53" s="7"/>
      <c r="AYB53" s="7"/>
      <c r="AYC53" s="7"/>
      <c r="AYD53" s="7"/>
      <c r="AYE53" s="7"/>
      <c r="AYF53" s="7"/>
      <c r="AYG53" s="7"/>
      <c r="AYH53" s="7"/>
      <c r="AYI53" s="7"/>
      <c r="AYJ53" s="7"/>
      <c r="AYK53" s="7"/>
      <c r="AYL53" s="7"/>
      <c r="AYM53" s="7"/>
      <c r="AYN53" s="7"/>
      <c r="AYO53" s="7"/>
      <c r="AYP53" s="7"/>
      <c r="AYQ53" s="7"/>
      <c r="AYR53" s="7"/>
      <c r="AYS53" s="7"/>
      <c r="AYT53" s="7"/>
      <c r="AYU53" s="7"/>
      <c r="AYV53" s="7"/>
      <c r="AYW53" s="7"/>
      <c r="AYX53" s="7"/>
      <c r="AYY53" s="7"/>
      <c r="AYZ53" s="7"/>
      <c r="AZA53" s="7"/>
      <c r="AZB53" s="7"/>
      <c r="AZC53" s="7"/>
      <c r="AZD53" s="7"/>
      <c r="AZE53" s="7"/>
      <c r="AZF53" s="7"/>
      <c r="AZG53" s="7"/>
      <c r="AZH53" s="7"/>
      <c r="AZI53" s="7"/>
      <c r="AZJ53" s="7"/>
      <c r="AZK53" s="7"/>
      <c r="AZL53" s="7"/>
      <c r="AZM53" s="7"/>
      <c r="AZN53" s="7"/>
      <c r="AZO53" s="7"/>
      <c r="AZP53" s="7"/>
      <c r="AZQ53" s="7"/>
      <c r="AZR53" s="7"/>
      <c r="AZS53" s="7"/>
      <c r="AZT53" s="7"/>
      <c r="AZU53" s="7"/>
      <c r="AZV53" s="7"/>
      <c r="AZW53" s="7"/>
      <c r="AZX53" s="7"/>
      <c r="AZY53" s="7"/>
      <c r="AZZ53" s="7"/>
      <c r="BAA53" s="7"/>
      <c r="BAB53" s="7"/>
      <c r="BAC53" s="7"/>
      <c r="BAD53" s="7"/>
      <c r="BAE53" s="7"/>
      <c r="BAF53" s="7"/>
      <c r="BAG53" s="7"/>
      <c r="BAH53" s="7"/>
      <c r="BAI53" s="7"/>
      <c r="BAJ53" s="7"/>
      <c r="BAK53" s="7"/>
      <c r="BAL53" s="7"/>
      <c r="BAM53" s="7"/>
      <c r="BAN53" s="7"/>
      <c r="BAO53" s="7"/>
      <c r="BAP53" s="7"/>
      <c r="BAQ53" s="7"/>
      <c r="BAR53" s="7"/>
      <c r="BAS53" s="7"/>
      <c r="BAT53" s="7"/>
      <c r="BAU53" s="7"/>
      <c r="BAV53" s="7"/>
      <c r="BAW53" s="7"/>
      <c r="BAX53" s="7"/>
      <c r="BAY53" s="7"/>
      <c r="BAZ53" s="7"/>
      <c r="BBA53" s="7"/>
      <c r="BBB53" s="7"/>
      <c r="BBC53" s="7"/>
      <c r="BBD53" s="7"/>
      <c r="BBE53" s="7"/>
      <c r="BBF53" s="7"/>
      <c r="BBG53" s="7"/>
      <c r="BBH53" s="7"/>
      <c r="BBI53" s="7"/>
      <c r="BBJ53" s="7"/>
      <c r="BBK53" s="7"/>
      <c r="BBL53" s="7"/>
      <c r="BBM53" s="7"/>
      <c r="BBN53" s="7"/>
      <c r="BBO53" s="7"/>
      <c r="BBP53" s="7"/>
      <c r="BBQ53" s="7"/>
      <c r="BBR53" s="7"/>
      <c r="BBS53" s="7"/>
      <c r="BBT53" s="7"/>
      <c r="BBU53" s="7"/>
      <c r="BBV53" s="7"/>
      <c r="BBW53" s="7"/>
      <c r="BBX53" s="7"/>
      <c r="BBY53" s="7"/>
      <c r="BBZ53" s="7"/>
      <c r="BCA53" s="7"/>
      <c r="BCB53" s="7"/>
      <c r="BCC53" s="7"/>
      <c r="BCD53" s="7"/>
      <c r="BCE53" s="7"/>
      <c r="BCF53" s="7"/>
      <c r="BCG53" s="7"/>
      <c r="BCH53" s="7"/>
      <c r="BCI53" s="7"/>
      <c r="BCJ53" s="7"/>
      <c r="BCK53" s="7"/>
      <c r="BCL53" s="7"/>
      <c r="BCM53" s="7"/>
      <c r="BCN53" s="7"/>
      <c r="BCO53" s="7"/>
      <c r="BCP53" s="7"/>
      <c r="BCQ53" s="7"/>
      <c r="BCR53" s="7"/>
      <c r="BCS53" s="7"/>
      <c r="BCT53" s="7"/>
      <c r="BCU53" s="7"/>
      <c r="BCV53" s="7"/>
      <c r="BCW53" s="7"/>
      <c r="BCX53" s="7"/>
      <c r="BCY53" s="7"/>
      <c r="BCZ53" s="7"/>
      <c r="BDA53" s="7"/>
      <c r="BDB53" s="7"/>
      <c r="BDC53" s="7"/>
      <c r="BDD53" s="7"/>
      <c r="BDE53" s="7"/>
      <c r="BDF53" s="7"/>
      <c r="BDG53" s="7"/>
      <c r="BDH53" s="7"/>
      <c r="BDI53" s="7"/>
      <c r="BDJ53" s="7"/>
      <c r="BDK53" s="7"/>
      <c r="BDL53" s="7"/>
      <c r="BDM53" s="7"/>
      <c r="BDN53" s="7"/>
      <c r="BDO53" s="7"/>
      <c r="BDP53" s="7"/>
      <c r="BDQ53" s="7"/>
      <c r="BDR53" s="7"/>
      <c r="BDS53" s="7"/>
      <c r="BDT53" s="7"/>
      <c r="BDU53" s="7"/>
      <c r="BDV53" s="7"/>
      <c r="BDW53" s="7"/>
      <c r="BDX53" s="7"/>
      <c r="BDY53" s="7"/>
      <c r="BDZ53" s="7"/>
      <c r="BEA53" s="7"/>
      <c r="BEB53" s="7"/>
      <c r="BEC53" s="7"/>
      <c r="BED53" s="7"/>
      <c r="BEE53" s="7"/>
      <c r="BEF53" s="7"/>
      <c r="BEG53" s="7"/>
      <c r="BEH53" s="7"/>
      <c r="BEI53" s="7"/>
      <c r="BEJ53" s="7"/>
      <c r="BEK53" s="7"/>
      <c r="BEL53" s="7"/>
      <c r="BEM53" s="7"/>
      <c r="BEN53" s="7"/>
      <c r="BEO53" s="7"/>
      <c r="BEP53" s="7"/>
      <c r="BEQ53" s="7"/>
      <c r="BER53" s="7"/>
      <c r="BES53" s="7"/>
      <c r="BET53" s="7"/>
      <c r="BEU53" s="7"/>
      <c r="BEV53" s="7"/>
      <c r="BEW53" s="7"/>
      <c r="BEX53" s="7"/>
      <c r="BEY53" s="7"/>
      <c r="BEZ53" s="7"/>
      <c r="BFA53" s="7"/>
      <c r="BFB53" s="7"/>
      <c r="BFC53" s="7"/>
      <c r="BFD53" s="7"/>
      <c r="BFE53" s="7"/>
      <c r="BFF53" s="7"/>
      <c r="BFG53" s="7"/>
      <c r="BFH53" s="7"/>
      <c r="BFI53" s="7"/>
      <c r="BFJ53" s="7"/>
      <c r="BFK53" s="7"/>
      <c r="BFL53" s="7"/>
      <c r="BFM53" s="7"/>
      <c r="BFN53" s="7"/>
      <c r="BFO53" s="7"/>
      <c r="BFP53" s="7"/>
      <c r="BFQ53" s="7"/>
      <c r="BFR53" s="7"/>
      <c r="BFS53" s="7"/>
      <c r="BFT53" s="7"/>
      <c r="BFU53" s="7"/>
      <c r="BFV53" s="7"/>
      <c r="BFW53" s="7"/>
      <c r="BFX53" s="7"/>
      <c r="BFY53" s="7"/>
      <c r="BFZ53" s="7"/>
      <c r="BGA53" s="7"/>
      <c r="BGB53" s="7"/>
      <c r="BGC53" s="7"/>
      <c r="BGD53" s="7"/>
      <c r="BGE53" s="7"/>
      <c r="BGF53" s="7"/>
      <c r="BGG53" s="7"/>
      <c r="BGH53" s="7"/>
      <c r="BGI53" s="7"/>
      <c r="BGJ53" s="7"/>
      <c r="BGK53" s="7"/>
      <c r="BGL53" s="7"/>
      <c r="BGM53" s="7"/>
      <c r="BGN53" s="7"/>
      <c r="BGO53" s="7"/>
      <c r="BGP53" s="7"/>
      <c r="BGQ53" s="7"/>
      <c r="BGR53" s="7"/>
      <c r="BGS53" s="7"/>
      <c r="BGT53" s="7"/>
      <c r="BGU53" s="7"/>
      <c r="BGV53" s="7"/>
      <c r="BGW53" s="7"/>
      <c r="BGX53" s="7"/>
      <c r="BGY53" s="7"/>
      <c r="BGZ53" s="7"/>
      <c r="BHA53" s="7"/>
      <c r="BHB53" s="7"/>
      <c r="BHC53" s="7"/>
      <c r="BHD53" s="7"/>
      <c r="BHE53" s="7"/>
      <c r="BHF53" s="7"/>
      <c r="BHG53" s="7"/>
      <c r="BHH53" s="7"/>
      <c r="BHI53" s="7"/>
      <c r="BHJ53" s="7"/>
      <c r="BHK53" s="7"/>
      <c r="BHL53" s="7"/>
      <c r="BHM53" s="7"/>
      <c r="BHN53" s="7"/>
      <c r="BHO53" s="7"/>
      <c r="BHP53" s="7"/>
      <c r="BHQ53" s="7"/>
      <c r="BHR53" s="7"/>
      <c r="BHS53" s="7"/>
      <c r="BHT53" s="7"/>
      <c r="BHU53" s="7"/>
      <c r="BHV53" s="7"/>
      <c r="BHW53" s="7"/>
      <c r="BHX53" s="7"/>
      <c r="BHY53" s="7"/>
      <c r="BHZ53" s="7"/>
      <c r="BIA53" s="7"/>
      <c r="BIB53" s="7"/>
      <c r="BIC53" s="7"/>
      <c r="BID53" s="7"/>
      <c r="BIE53" s="7"/>
      <c r="BIF53" s="7"/>
      <c r="BIG53" s="7"/>
      <c r="BIH53" s="7"/>
      <c r="BII53" s="7"/>
      <c r="BIJ53" s="7"/>
      <c r="BIK53" s="7"/>
      <c r="BIL53" s="7"/>
      <c r="BIM53" s="7"/>
      <c r="BIN53" s="7"/>
      <c r="BIO53" s="7"/>
      <c r="BIP53" s="7"/>
      <c r="BIQ53" s="7"/>
      <c r="BIR53" s="7"/>
      <c r="BIS53" s="7"/>
      <c r="BIT53" s="7"/>
      <c r="BIU53" s="7"/>
      <c r="BIV53" s="7"/>
      <c r="BIW53" s="7"/>
      <c r="BIX53" s="7"/>
      <c r="BIY53" s="7"/>
      <c r="BIZ53" s="7"/>
      <c r="BJA53" s="7"/>
      <c r="BJB53" s="7"/>
      <c r="BJC53" s="7"/>
      <c r="BJD53" s="7"/>
      <c r="BJE53" s="7"/>
      <c r="BJF53" s="7"/>
      <c r="BJG53" s="7"/>
      <c r="BJH53" s="7"/>
      <c r="BJI53" s="7"/>
      <c r="BJJ53" s="7"/>
      <c r="BJK53" s="7"/>
      <c r="BJL53" s="7"/>
      <c r="BJM53" s="7"/>
      <c r="BJN53" s="7"/>
      <c r="BJO53" s="7"/>
      <c r="BJP53" s="7"/>
      <c r="BJQ53" s="7"/>
      <c r="BJR53" s="7"/>
      <c r="BJS53" s="7"/>
      <c r="BJT53" s="7"/>
      <c r="BJU53" s="7"/>
      <c r="BJV53" s="7"/>
      <c r="BJW53" s="7"/>
      <c r="BJX53" s="7"/>
      <c r="BJY53" s="7"/>
      <c r="BJZ53" s="7"/>
      <c r="BKA53" s="7"/>
      <c r="BKB53" s="7"/>
      <c r="BKC53" s="7"/>
      <c r="BKD53" s="7"/>
      <c r="BKE53" s="7"/>
      <c r="BKF53" s="7"/>
      <c r="BKG53" s="7"/>
      <c r="BKH53" s="7"/>
      <c r="BKI53" s="7"/>
      <c r="BKJ53" s="7"/>
      <c r="BKK53" s="7"/>
      <c r="BKL53" s="7"/>
      <c r="BKM53" s="7"/>
      <c r="BKN53" s="7"/>
      <c r="BKO53" s="7"/>
      <c r="BKP53" s="7"/>
      <c r="BKQ53" s="7"/>
      <c r="BKR53" s="7"/>
      <c r="BKS53" s="7"/>
      <c r="BKT53" s="7"/>
      <c r="BKU53" s="7"/>
      <c r="BKV53" s="7"/>
      <c r="BKW53" s="7"/>
      <c r="BKX53" s="7"/>
      <c r="BKY53" s="7"/>
      <c r="BKZ53" s="7"/>
      <c r="BLA53" s="7"/>
      <c r="BLB53" s="7"/>
      <c r="BLC53" s="7"/>
      <c r="BLD53" s="7"/>
      <c r="BLE53" s="7"/>
      <c r="BLF53" s="7"/>
      <c r="BLG53" s="7"/>
      <c r="BLH53" s="7"/>
      <c r="BLI53" s="7"/>
      <c r="BLJ53" s="7"/>
      <c r="BLK53" s="7"/>
      <c r="BLL53" s="7"/>
      <c r="BLM53" s="7"/>
      <c r="BLN53" s="7"/>
      <c r="BLO53" s="7"/>
      <c r="BLP53" s="7"/>
      <c r="BLQ53" s="7"/>
      <c r="BLR53" s="7"/>
      <c r="BLS53" s="7"/>
      <c r="BLT53" s="7"/>
      <c r="BLU53" s="7"/>
      <c r="BLV53" s="7"/>
      <c r="BLW53" s="7"/>
      <c r="BLX53" s="7"/>
      <c r="BLY53" s="7"/>
      <c r="BLZ53" s="7"/>
      <c r="BMA53" s="7"/>
      <c r="BMB53" s="7"/>
      <c r="BMC53" s="7"/>
      <c r="BMD53" s="7"/>
      <c r="BME53" s="7"/>
      <c r="BMF53" s="7"/>
      <c r="BMG53" s="7"/>
      <c r="BMH53" s="7"/>
      <c r="BMI53" s="7"/>
      <c r="BMJ53" s="7"/>
      <c r="BMK53" s="7"/>
      <c r="BML53" s="7"/>
      <c r="BMM53" s="7"/>
      <c r="BMN53" s="7"/>
      <c r="BMO53" s="7"/>
      <c r="BMP53" s="7"/>
      <c r="BMQ53" s="7"/>
      <c r="BMR53" s="7"/>
      <c r="BMS53" s="7"/>
      <c r="BMT53" s="7"/>
      <c r="BMU53" s="7"/>
      <c r="BMV53" s="7"/>
      <c r="BMW53" s="7"/>
      <c r="BMX53" s="7"/>
      <c r="BMY53" s="7"/>
      <c r="BMZ53" s="7"/>
      <c r="BNA53" s="7"/>
      <c r="BNB53" s="7"/>
      <c r="BNC53" s="7"/>
      <c r="BND53" s="7"/>
      <c r="BNE53" s="7"/>
      <c r="BNF53" s="7"/>
      <c r="BNG53" s="7"/>
      <c r="BNH53" s="7"/>
      <c r="BNI53" s="7"/>
      <c r="BNJ53" s="7"/>
      <c r="BNK53" s="7"/>
      <c r="BNL53" s="7"/>
      <c r="BNM53" s="7"/>
      <c r="BNN53" s="7"/>
      <c r="BNO53" s="7"/>
      <c r="BNP53" s="7"/>
      <c r="BNQ53" s="7"/>
      <c r="BNR53" s="7"/>
      <c r="BNS53" s="7"/>
      <c r="BNT53" s="7"/>
      <c r="BNU53" s="7"/>
      <c r="BNV53" s="7"/>
      <c r="BNW53" s="7"/>
      <c r="BNX53" s="7"/>
      <c r="BNY53" s="7"/>
      <c r="BNZ53" s="7"/>
      <c r="BOA53" s="7"/>
      <c r="BOB53" s="7"/>
      <c r="BOC53" s="7"/>
      <c r="BOD53" s="7"/>
      <c r="BOE53" s="7"/>
      <c r="BOF53" s="7"/>
      <c r="BOG53" s="7"/>
      <c r="BOH53" s="7"/>
      <c r="BOI53" s="7"/>
      <c r="BOJ53" s="7"/>
      <c r="BOK53" s="7"/>
      <c r="BOL53" s="7"/>
      <c r="BOM53" s="7"/>
      <c r="BON53" s="7"/>
      <c r="BOO53" s="7"/>
      <c r="BOP53" s="7"/>
      <c r="BOQ53" s="7"/>
      <c r="BOR53" s="7"/>
      <c r="BOS53" s="7"/>
      <c r="BOT53" s="7"/>
      <c r="BOU53" s="7"/>
      <c r="BOV53" s="7"/>
      <c r="BOW53" s="7"/>
      <c r="BOX53" s="7"/>
      <c r="BOY53" s="7"/>
      <c r="BOZ53" s="7"/>
      <c r="BPA53" s="7"/>
      <c r="BPB53" s="7"/>
      <c r="BPC53" s="7"/>
      <c r="BPD53" s="7"/>
      <c r="BPE53" s="7"/>
      <c r="BPF53" s="7"/>
      <c r="BPG53" s="7"/>
      <c r="BPH53" s="7"/>
      <c r="BPI53" s="7"/>
      <c r="BPJ53" s="7"/>
      <c r="BPK53" s="7"/>
      <c r="BPL53" s="7"/>
      <c r="BPM53" s="7"/>
      <c r="BPN53" s="7"/>
      <c r="BPO53" s="7"/>
      <c r="BPP53" s="7"/>
      <c r="BPQ53" s="7"/>
      <c r="BPR53" s="7"/>
      <c r="BPS53" s="7"/>
      <c r="BPT53" s="7"/>
      <c r="BPU53" s="7"/>
      <c r="BPV53" s="7"/>
      <c r="BPW53" s="7"/>
      <c r="BPX53" s="7"/>
      <c r="BPY53" s="7"/>
      <c r="BPZ53" s="7"/>
      <c r="BQA53" s="7"/>
      <c r="BQB53" s="7"/>
      <c r="BQC53" s="7"/>
      <c r="BQD53" s="7"/>
      <c r="BQE53" s="7"/>
      <c r="BQF53" s="7"/>
      <c r="BQG53" s="7"/>
      <c r="BQH53" s="7"/>
      <c r="BQI53" s="7"/>
      <c r="BQJ53" s="7"/>
      <c r="BQK53" s="7"/>
      <c r="BQL53" s="7"/>
      <c r="BQM53" s="7"/>
      <c r="BQN53" s="7"/>
      <c r="BQO53" s="7"/>
      <c r="BQP53" s="7"/>
      <c r="BQQ53" s="7"/>
      <c r="BQR53" s="7"/>
      <c r="BQS53" s="7"/>
      <c r="BQT53" s="7"/>
      <c r="BQU53" s="7"/>
      <c r="BQV53" s="7"/>
      <c r="BQW53" s="7"/>
      <c r="BQX53" s="7"/>
      <c r="BQY53" s="7"/>
      <c r="BQZ53" s="7"/>
      <c r="BRA53" s="7"/>
      <c r="BRB53" s="7"/>
      <c r="BRC53" s="7"/>
      <c r="BRD53" s="7"/>
      <c r="BRE53" s="7"/>
      <c r="BRF53" s="7"/>
      <c r="BRG53" s="7"/>
      <c r="BRH53" s="7"/>
      <c r="BRI53" s="7"/>
      <c r="BRJ53" s="7"/>
      <c r="BRK53" s="7"/>
      <c r="BRL53" s="7"/>
      <c r="BRM53" s="7"/>
      <c r="BRN53" s="7"/>
      <c r="BRO53" s="7"/>
      <c r="BRP53" s="7"/>
      <c r="BRQ53" s="7"/>
      <c r="BRR53" s="7"/>
      <c r="BRS53" s="7"/>
      <c r="BRT53" s="7"/>
      <c r="BRU53" s="7"/>
      <c r="BRV53" s="7"/>
      <c r="BRW53" s="7"/>
      <c r="BRX53" s="7"/>
      <c r="BRY53" s="7"/>
      <c r="BRZ53" s="7"/>
      <c r="BSA53" s="7"/>
      <c r="BSB53" s="7"/>
      <c r="BSC53" s="7"/>
      <c r="BSD53" s="7"/>
      <c r="BSE53" s="7"/>
      <c r="BSF53" s="7"/>
      <c r="BSG53" s="7"/>
      <c r="BSH53" s="7"/>
      <c r="BSI53" s="7"/>
      <c r="BSJ53" s="7"/>
      <c r="BSK53" s="7"/>
      <c r="BSL53" s="7"/>
      <c r="BSM53" s="7"/>
      <c r="BSN53" s="7"/>
      <c r="BSO53" s="7"/>
      <c r="BSP53" s="7"/>
      <c r="BSQ53" s="7"/>
      <c r="BSR53" s="7"/>
      <c r="BSS53" s="7"/>
      <c r="BST53" s="7"/>
      <c r="BSU53" s="7"/>
      <c r="BSV53" s="7"/>
      <c r="BSW53" s="7"/>
      <c r="BSX53" s="7"/>
      <c r="BSY53" s="7"/>
      <c r="BSZ53" s="7"/>
      <c r="BTA53" s="7"/>
      <c r="BTB53" s="7"/>
      <c r="BTC53" s="7"/>
      <c r="BTD53" s="7"/>
      <c r="BTE53" s="7"/>
      <c r="BTF53" s="7"/>
      <c r="BTG53" s="7"/>
      <c r="BTH53" s="7"/>
      <c r="BTI53" s="7"/>
      <c r="BTJ53" s="7"/>
      <c r="BTK53" s="7"/>
      <c r="BTL53" s="7"/>
      <c r="BTM53" s="7"/>
      <c r="BTN53" s="7"/>
      <c r="BTO53" s="7"/>
      <c r="BTP53" s="7"/>
      <c r="BTQ53" s="7"/>
      <c r="BTR53" s="7"/>
      <c r="BTS53" s="7"/>
      <c r="BTT53" s="7"/>
      <c r="BTU53" s="7"/>
      <c r="BTV53" s="7"/>
      <c r="BTW53" s="7"/>
      <c r="BTX53" s="7"/>
      <c r="BTY53" s="7"/>
      <c r="BTZ53" s="7"/>
      <c r="BUA53" s="7"/>
      <c r="BUB53" s="7"/>
      <c r="BUC53" s="7"/>
      <c r="BUD53" s="7"/>
      <c r="BUE53" s="7"/>
      <c r="BUF53" s="7"/>
      <c r="BUG53" s="7"/>
      <c r="BUH53" s="7"/>
      <c r="BUI53" s="7"/>
      <c r="BUJ53" s="7"/>
      <c r="BUK53" s="7"/>
      <c r="BUL53" s="7"/>
      <c r="BUM53" s="7"/>
      <c r="BUN53" s="7"/>
      <c r="BUO53" s="7"/>
      <c r="BUP53" s="7"/>
      <c r="BUQ53" s="7"/>
      <c r="BUR53" s="7"/>
      <c r="BUS53" s="7"/>
      <c r="BUT53" s="7"/>
      <c r="BUU53" s="7"/>
      <c r="BUV53" s="7"/>
      <c r="BUW53" s="7"/>
      <c r="BUX53" s="7"/>
      <c r="BUY53" s="7"/>
      <c r="BUZ53" s="7"/>
      <c r="BVA53" s="7"/>
      <c r="BVB53" s="7"/>
      <c r="BVC53" s="7"/>
      <c r="BVD53" s="7"/>
      <c r="BVE53" s="7"/>
      <c r="BVF53" s="7"/>
      <c r="BVG53" s="7"/>
      <c r="BVH53" s="7"/>
      <c r="BVI53" s="7"/>
      <c r="BVJ53" s="7"/>
      <c r="BVK53" s="7"/>
      <c r="BVL53" s="7"/>
      <c r="BVM53" s="7"/>
      <c r="BVN53" s="7"/>
      <c r="BVO53" s="7"/>
      <c r="BVP53" s="7"/>
      <c r="BVQ53" s="7"/>
      <c r="BVR53" s="7"/>
      <c r="BVS53" s="7"/>
      <c r="BVT53" s="7"/>
      <c r="BVU53" s="7"/>
      <c r="BVV53" s="7"/>
      <c r="BVW53" s="7"/>
      <c r="BVX53" s="7"/>
      <c r="BVY53" s="7"/>
      <c r="BVZ53" s="7"/>
      <c r="BWA53" s="7"/>
      <c r="BWB53" s="7"/>
      <c r="BWC53" s="7"/>
      <c r="BWD53" s="7"/>
      <c r="BWE53" s="7"/>
      <c r="BWF53" s="7"/>
      <c r="BWG53" s="7"/>
      <c r="BWH53" s="7"/>
      <c r="BWI53" s="7"/>
      <c r="BWJ53" s="7"/>
      <c r="BWK53" s="7"/>
      <c r="BWL53" s="7"/>
      <c r="BWM53" s="7"/>
      <c r="BWN53" s="7"/>
      <c r="BWO53" s="7"/>
      <c r="BWP53" s="7"/>
      <c r="BWQ53" s="7"/>
      <c r="BWR53" s="7"/>
      <c r="BWS53" s="7"/>
      <c r="BWT53" s="7"/>
      <c r="BWU53" s="7"/>
      <c r="BWV53" s="7"/>
      <c r="BWW53" s="7"/>
      <c r="BWX53" s="7"/>
      <c r="BWY53" s="7"/>
      <c r="BWZ53" s="7"/>
      <c r="BXA53" s="7"/>
      <c r="BXB53" s="7"/>
      <c r="BXC53" s="7"/>
      <c r="BXD53" s="7"/>
      <c r="BXE53" s="7"/>
      <c r="BXF53" s="7"/>
      <c r="BXG53" s="7"/>
      <c r="BXH53" s="7"/>
      <c r="BXI53" s="7"/>
      <c r="BXJ53" s="7"/>
      <c r="BXK53" s="7"/>
      <c r="BXL53" s="7"/>
      <c r="BXM53" s="7"/>
      <c r="BXN53" s="7"/>
      <c r="BXO53" s="7"/>
      <c r="BXP53" s="7"/>
      <c r="BXQ53" s="7"/>
      <c r="BXR53" s="7"/>
      <c r="BXS53" s="7"/>
      <c r="BXT53" s="7"/>
      <c r="BXU53" s="7"/>
      <c r="BXV53" s="7"/>
      <c r="BXW53" s="7"/>
      <c r="BXX53" s="7"/>
      <c r="BXY53" s="7"/>
      <c r="BXZ53" s="7"/>
      <c r="BYA53" s="7"/>
      <c r="BYB53" s="7"/>
      <c r="BYC53" s="7"/>
      <c r="BYD53" s="7"/>
      <c r="BYE53" s="7"/>
      <c r="BYF53" s="7"/>
      <c r="BYG53" s="7"/>
      <c r="BYH53" s="7"/>
      <c r="BYI53" s="7"/>
      <c r="BYJ53" s="7"/>
      <c r="BYK53" s="7"/>
      <c r="BYL53" s="7"/>
      <c r="BYM53" s="7"/>
      <c r="BYN53" s="7"/>
      <c r="BYO53" s="7"/>
      <c r="BYP53" s="7"/>
      <c r="BYQ53" s="7"/>
      <c r="BYR53" s="7"/>
      <c r="BYS53" s="7"/>
      <c r="BYT53" s="7"/>
      <c r="BYU53" s="7"/>
      <c r="BYV53" s="7"/>
      <c r="BYW53" s="7"/>
      <c r="BYX53" s="7"/>
      <c r="BYY53" s="7"/>
      <c r="BYZ53" s="7"/>
      <c r="BZA53" s="7"/>
      <c r="BZB53" s="7"/>
      <c r="BZC53" s="7"/>
      <c r="BZD53" s="7"/>
      <c r="BZE53" s="7"/>
      <c r="BZF53" s="7"/>
      <c r="BZG53" s="7"/>
      <c r="BZH53" s="7"/>
      <c r="BZI53" s="7"/>
      <c r="BZJ53" s="7"/>
      <c r="BZK53" s="7"/>
      <c r="BZL53" s="7"/>
      <c r="BZM53" s="7"/>
      <c r="BZN53" s="7"/>
      <c r="BZO53" s="7"/>
      <c r="BZP53" s="7"/>
      <c r="BZQ53" s="7"/>
      <c r="BZR53" s="7"/>
      <c r="BZS53" s="7"/>
      <c r="BZT53" s="7"/>
      <c r="BZU53" s="7"/>
      <c r="BZV53" s="7"/>
      <c r="BZW53" s="7"/>
      <c r="BZX53" s="7"/>
      <c r="BZY53" s="7"/>
      <c r="BZZ53" s="7"/>
      <c r="CAA53" s="7"/>
      <c r="CAB53" s="7"/>
      <c r="CAC53" s="7"/>
      <c r="CAD53" s="7"/>
      <c r="CAE53" s="7"/>
      <c r="CAF53" s="7"/>
      <c r="CAG53" s="7"/>
      <c r="CAH53" s="7"/>
      <c r="CAI53" s="7"/>
      <c r="CAJ53" s="7"/>
      <c r="CAK53" s="7"/>
      <c r="CAL53" s="7"/>
      <c r="CAM53" s="7"/>
      <c r="CAN53" s="7"/>
      <c r="CAO53" s="7"/>
      <c r="CAP53" s="7"/>
      <c r="CAQ53" s="7"/>
      <c r="CAR53" s="7"/>
      <c r="CAS53" s="7"/>
      <c r="CAT53" s="7"/>
      <c r="CAU53" s="7"/>
      <c r="CAV53" s="7"/>
      <c r="CAW53" s="7"/>
      <c r="CAX53" s="7"/>
      <c r="CAY53" s="7"/>
      <c r="CAZ53" s="7"/>
      <c r="CBA53" s="7"/>
      <c r="CBB53" s="7"/>
      <c r="CBC53" s="7"/>
      <c r="CBD53" s="7"/>
      <c r="CBE53" s="7"/>
      <c r="CBF53" s="7"/>
      <c r="CBG53" s="7"/>
      <c r="CBH53" s="7"/>
      <c r="CBI53" s="7"/>
      <c r="CBJ53" s="7"/>
      <c r="CBK53" s="7"/>
      <c r="CBL53" s="7"/>
      <c r="CBM53" s="7"/>
      <c r="CBN53" s="7"/>
      <c r="CBO53" s="7"/>
      <c r="CBP53" s="7"/>
      <c r="CBQ53" s="7"/>
      <c r="CBR53" s="7"/>
      <c r="CBS53" s="7"/>
      <c r="CBT53" s="7"/>
      <c r="CBU53" s="7"/>
      <c r="CBV53" s="7"/>
      <c r="CBW53" s="7"/>
      <c r="CBX53" s="7"/>
      <c r="CBY53" s="7"/>
      <c r="CBZ53" s="7"/>
      <c r="CCA53" s="7"/>
      <c r="CCB53" s="7"/>
      <c r="CCC53" s="7"/>
      <c r="CCD53" s="7"/>
      <c r="CCE53" s="7"/>
      <c r="CCF53" s="7"/>
      <c r="CCG53" s="7"/>
      <c r="CCH53" s="7"/>
      <c r="CCI53" s="7"/>
      <c r="CCJ53" s="7"/>
      <c r="CCK53" s="7"/>
      <c r="CCL53" s="7"/>
      <c r="CCM53" s="7"/>
      <c r="CCN53" s="7"/>
      <c r="CCO53" s="7"/>
      <c r="CCP53" s="7"/>
      <c r="CCQ53" s="7"/>
      <c r="CCR53" s="7"/>
      <c r="CCS53" s="7"/>
      <c r="CCT53" s="7"/>
      <c r="CCU53" s="7"/>
      <c r="CCV53" s="7"/>
      <c r="CCW53" s="7"/>
      <c r="CCX53" s="7"/>
      <c r="CCY53" s="7"/>
      <c r="CCZ53" s="7"/>
      <c r="CDA53" s="7"/>
      <c r="CDB53" s="7"/>
      <c r="CDC53" s="7"/>
      <c r="CDD53" s="7"/>
      <c r="CDE53" s="7"/>
      <c r="CDF53" s="7"/>
      <c r="CDG53" s="7"/>
      <c r="CDH53" s="7"/>
      <c r="CDI53" s="7"/>
      <c r="CDJ53" s="7"/>
      <c r="CDK53" s="7"/>
      <c r="CDL53" s="7"/>
      <c r="CDM53" s="7"/>
      <c r="CDN53" s="7"/>
      <c r="CDO53" s="7"/>
      <c r="CDP53" s="7"/>
      <c r="CDQ53" s="7"/>
      <c r="CDR53" s="7"/>
      <c r="CDS53" s="7"/>
      <c r="CDT53" s="7"/>
      <c r="CDU53" s="7"/>
      <c r="CDV53" s="7"/>
      <c r="CDW53" s="7"/>
      <c r="CDX53" s="7"/>
      <c r="CDY53" s="7"/>
      <c r="CDZ53" s="7"/>
      <c r="CEA53" s="7"/>
      <c r="CEB53" s="7"/>
      <c r="CEC53" s="7"/>
      <c r="CED53" s="7"/>
      <c r="CEE53" s="7"/>
      <c r="CEF53" s="7"/>
      <c r="CEG53" s="7"/>
      <c r="CEH53" s="7"/>
      <c r="CEI53" s="7"/>
      <c r="CEJ53" s="7"/>
      <c r="CEK53" s="7"/>
      <c r="CEL53" s="7"/>
      <c r="CEM53" s="7"/>
      <c r="CEN53" s="7"/>
      <c r="CEO53" s="7"/>
      <c r="CEP53" s="7"/>
      <c r="CEQ53" s="7"/>
      <c r="CER53" s="7"/>
      <c r="CES53" s="7"/>
      <c r="CET53" s="7"/>
      <c r="CEU53" s="7"/>
      <c r="CEV53" s="7"/>
      <c r="CEW53" s="7"/>
      <c r="CEX53" s="7"/>
      <c r="CEY53" s="7"/>
      <c r="CEZ53" s="7"/>
      <c r="CFA53" s="7"/>
      <c r="CFB53" s="7"/>
      <c r="CFC53" s="7"/>
      <c r="CFD53" s="7"/>
      <c r="CFE53" s="7"/>
      <c r="CFF53" s="7"/>
      <c r="CFG53" s="7"/>
      <c r="CFH53" s="7"/>
      <c r="CFI53" s="7"/>
      <c r="CFJ53" s="7"/>
      <c r="CFK53" s="7"/>
      <c r="CFL53" s="7"/>
      <c r="CFM53" s="7"/>
      <c r="CFN53" s="7"/>
      <c r="CFO53" s="7"/>
      <c r="CFP53" s="7"/>
      <c r="CFQ53" s="7"/>
      <c r="CFR53" s="7"/>
      <c r="CFS53" s="7"/>
      <c r="CFT53" s="7"/>
      <c r="CFU53" s="7"/>
      <c r="CFV53" s="7"/>
      <c r="CFW53" s="7"/>
      <c r="CFX53" s="7"/>
      <c r="CFY53" s="7"/>
      <c r="CFZ53" s="7"/>
      <c r="CGA53" s="7"/>
      <c r="CGB53" s="7"/>
      <c r="CGC53" s="7"/>
      <c r="CGD53" s="7"/>
      <c r="CGE53" s="7"/>
      <c r="CGF53" s="7"/>
      <c r="CGG53" s="7"/>
      <c r="CGH53" s="7"/>
      <c r="CGI53" s="7"/>
      <c r="CGJ53" s="7"/>
      <c r="CGK53" s="7"/>
      <c r="CGL53" s="7"/>
      <c r="CGM53" s="7"/>
      <c r="CGN53" s="7"/>
      <c r="CGO53" s="7"/>
      <c r="CGP53" s="7"/>
      <c r="CGQ53" s="7"/>
      <c r="CGR53" s="7"/>
      <c r="CGS53" s="7"/>
      <c r="CGT53" s="7"/>
      <c r="CGU53" s="7"/>
      <c r="CGV53" s="7"/>
      <c r="CGW53" s="7"/>
      <c r="CGX53" s="7"/>
      <c r="CGY53" s="7"/>
      <c r="CGZ53" s="7"/>
      <c r="CHA53" s="7"/>
      <c r="CHB53" s="7"/>
      <c r="CHC53" s="7"/>
      <c r="CHD53" s="7"/>
      <c r="CHE53" s="7"/>
      <c r="CHF53" s="7"/>
      <c r="CHG53" s="7"/>
      <c r="CHH53" s="7"/>
      <c r="CHI53" s="7"/>
      <c r="CHJ53" s="7"/>
      <c r="CHK53" s="7"/>
      <c r="CHL53" s="7"/>
      <c r="CHM53" s="7"/>
      <c r="CHN53" s="7"/>
      <c r="CHO53" s="7"/>
      <c r="CHP53" s="7"/>
      <c r="CHQ53" s="7"/>
      <c r="CHR53" s="7"/>
      <c r="CHS53" s="7"/>
      <c r="CHT53" s="7"/>
      <c r="CHU53" s="7"/>
      <c r="CHV53" s="7"/>
      <c r="CHW53" s="7"/>
      <c r="CHX53" s="7"/>
      <c r="CHY53" s="7"/>
      <c r="CHZ53" s="7"/>
      <c r="CIA53" s="7"/>
      <c r="CIB53" s="7"/>
      <c r="CIC53" s="7"/>
      <c r="CID53" s="7"/>
      <c r="CIE53" s="7"/>
      <c r="CIF53" s="7"/>
      <c r="CIG53" s="7"/>
      <c r="CIH53" s="7"/>
      <c r="CII53" s="7"/>
      <c r="CIJ53" s="7"/>
      <c r="CIK53" s="7"/>
      <c r="CIL53" s="7"/>
      <c r="CIM53" s="7"/>
      <c r="CIN53" s="7"/>
      <c r="CIO53" s="7"/>
      <c r="CIP53" s="7"/>
      <c r="CIQ53" s="7"/>
      <c r="CIR53" s="7"/>
      <c r="CIS53" s="7"/>
      <c r="CIT53" s="7"/>
      <c r="CIU53" s="7"/>
      <c r="CIV53" s="7"/>
      <c r="CIW53" s="7"/>
      <c r="CIX53" s="7"/>
      <c r="CIY53" s="7"/>
      <c r="CIZ53" s="7"/>
      <c r="CJA53" s="7"/>
      <c r="CJB53" s="7"/>
      <c r="CJC53" s="7"/>
      <c r="CJD53" s="7"/>
      <c r="CJE53" s="7"/>
      <c r="CJF53" s="7"/>
      <c r="CJG53" s="7"/>
      <c r="CJH53" s="7"/>
      <c r="CJI53" s="7"/>
      <c r="CJJ53" s="7"/>
      <c r="CJK53" s="7"/>
      <c r="CJL53" s="7"/>
      <c r="CJM53" s="7"/>
      <c r="CJN53" s="7"/>
      <c r="CJO53" s="7"/>
      <c r="CJP53" s="7"/>
      <c r="CJQ53" s="7"/>
      <c r="CJR53" s="7"/>
      <c r="CJS53" s="7"/>
      <c r="CJT53" s="7"/>
      <c r="CJU53" s="7"/>
      <c r="CJV53" s="7"/>
      <c r="CJW53" s="7"/>
      <c r="CJX53" s="7"/>
      <c r="CJY53" s="7"/>
      <c r="CJZ53" s="7"/>
      <c r="CKA53" s="7"/>
      <c r="CKB53" s="7"/>
      <c r="CKC53" s="7"/>
      <c r="CKD53" s="7"/>
      <c r="CKE53" s="7"/>
      <c r="CKF53" s="7"/>
      <c r="CKG53" s="7"/>
      <c r="CKH53" s="7"/>
      <c r="CKI53" s="7"/>
      <c r="CKJ53" s="7"/>
      <c r="CKK53" s="7"/>
      <c r="CKL53" s="7"/>
      <c r="CKM53" s="7"/>
      <c r="CKN53" s="7"/>
      <c r="CKO53" s="7"/>
      <c r="CKP53" s="7"/>
      <c r="CKQ53" s="7"/>
      <c r="CKR53" s="7"/>
      <c r="CKS53" s="7"/>
      <c r="CKT53" s="7"/>
      <c r="CKU53" s="7"/>
      <c r="CKV53" s="7"/>
      <c r="CKW53" s="7"/>
      <c r="CKX53" s="7"/>
      <c r="CKY53" s="7"/>
      <c r="CKZ53" s="7"/>
      <c r="CLA53" s="7"/>
      <c r="CLB53" s="7"/>
      <c r="CLC53" s="7"/>
      <c r="CLD53" s="7"/>
      <c r="CLE53" s="7"/>
      <c r="CLF53" s="7"/>
      <c r="CLG53" s="7"/>
      <c r="CLH53" s="7"/>
      <c r="CLI53" s="7"/>
      <c r="CLJ53" s="7"/>
      <c r="CLK53" s="7"/>
      <c r="CLL53" s="7"/>
      <c r="CLM53" s="7"/>
      <c r="CLN53" s="7"/>
      <c r="CLO53" s="7"/>
      <c r="CLP53" s="7"/>
      <c r="CLQ53" s="7"/>
      <c r="CLR53" s="7"/>
      <c r="CLS53" s="7"/>
      <c r="CLT53" s="7"/>
      <c r="CLU53" s="7"/>
      <c r="CLV53" s="7"/>
      <c r="CLW53" s="7"/>
      <c r="CLX53" s="7"/>
      <c r="CLY53" s="7"/>
      <c r="CLZ53" s="7"/>
      <c r="CMA53" s="7"/>
      <c r="CMB53" s="7"/>
      <c r="CMC53" s="7"/>
      <c r="CMD53" s="7"/>
      <c r="CME53" s="7"/>
      <c r="CMF53" s="7"/>
      <c r="CMG53" s="7"/>
      <c r="CMH53" s="7"/>
      <c r="CMI53" s="7"/>
      <c r="CMJ53" s="7"/>
      <c r="CMK53" s="7"/>
      <c r="CML53" s="7"/>
      <c r="CMM53" s="7"/>
      <c r="CMN53" s="7"/>
      <c r="CMO53" s="7"/>
      <c r="CMP53" s="7"/>
      <c r="CMQ53" s="7"/>
      <c r="CMR53" s="7"/>
      <c r="CMS53" s="7"/>
      <c r="CMT53" s="7"/>
      <c r="CMU53" s="7"/>
      <c r="CMV53" s="7"/>
      <c r="CMW53" s="7"/>
      <c r="CMX53" s="7"/>
      <c r="CMY53" s="7"/>
      <c r="CMZ53" s="7"/>
      <c r="CNA53" s="7"/>
      <c r="CNB53" s="7"/>
      <c r="CNC53" s="7"/>
      <c r="CND53" s="7"/>
      <c r="CNE53" s="7"/>
      <c r="CNF53" s="7"/>
      <c r="CNG53" s="7"/>
      <c r="CNH53" s="7"/>
      <c r="CNI53" s="7"/>
      <c r="CNJ53" s="7"/>
      <c r="CNK53" s="7"/>
      <c r="CNL53" s="7"/>
      <c r="CNM53" s="7"/>
      <c r="CNN53" s="7"/>
      <c r="CNO53" s="7"/>
      <c r="CNP53" s="7"/>
      <c r="CNQ53" s="7"/>
      <c r="CNR53" s="7"/>
      <c r="CNS53" s="7"/>
      <c r="CNT53" s="7"/>
      <c r="CNU53" s="7"/>
      <c r="CNV53" s="7"/>
      <c r="CNW53" s="7"/>
      <c r="CNX53" s="7"/>
      <c r="CNY53" s="7"/>
      <c r="CNZ53" s="7"/>
      <c r="COA53" s="7"/>
      <c r="COB53" s="7"/>
      <c r="COC53" s="7"/>
      <c r="COD53" s="7"/>
      <c r="COE53" s="7"/>
      <c r="COF53" s="7"/>
      <c r="COG53" s="7"/>
      <c r="COH53" s="7"/>
      <c r="COI53" s="7"/>
      <c r="COJ53" s="7"/>
      <c r="COK53" s="7"/>
      <c r="COL53" s="7"/>
      <c r="COM53" s="7"/>
      <c r="CON53" s="7"/>
      <c r="COO53" s="7"/>
      <c r="COP53" s="7"/>
      <c r="COQ53" s="7"/>
      <c r="COR53" s="7"/>
      <c r="COS53" s="7"/>
      <c r="COT53" s="7"/>
      <c r="COU53" s="7"/>
      <c r="COV53" s="7"/>
      <c r="COW53" s="7"/>
      <c r="COX53" s="7"/>
      <c r="COY53" s="7"/>
      <c r="COZ53" s="7"/>
      <c r="CPA53" s="7"/>
      <c r="CPB53" s="7"/>
      <c r="CPC53" s="7"/>
      <c r="CPD53" s="7"/>
      <c r="CPE53" s="7"/>
      <c r="CPF53" s="7"/>
      <c r="CPG53" s="7"/>
      <c r="CPH53" s="7"/>
      <c r="CPI53" s="7"/>
      <c r="CPJ53" s="7"/>
      <c r="CPK53" s="7"/>
      <c r="CPL53" s="7"/>
      <c r="CPM53" s="7"/>
      <c r="CPN53" s="7"/>
      <c r="CPO53" s="7"/>
      <c r="CPP53" s="7"/>
      <c r="CPQ53" s="7"/>
      <c r="CPR53" s="7"/>
      <c r="CPS53" s="7"/>
      <c r="CPT53" s="7"/>
      <c r="CPU53" s="7"/>
      <c r="CPV53" s="7"/>
      <c r="CPW53" s="7"/>
      <c r="CPX53" s="7"/>
      <c r="CPY53" s="7"/>
      <c r="CPZ53" s="7"/>
      <c r="CQA53" s="7"/>
      <c r="CQB53" s="7"/>
      <c r="CQC53" s="7"/>
      <c r="CQD53" s="7"/>
      <c r="CQE53" s="7"/>
      <c r="CQF53" s="7"/>
      <c r="CQG53" s="7"/>
      <c r="CQH53" s="7"/>
      <c r="CQI53" s="7"/>
      <c r="CQJ53" s="7"/>
      <c r="CQK53" s="7"/>
      <c r="CQL53" s="7"/>
      <c r="CQM53" s="7"/>
      <c r="CQN53" s="7"/>
      <c r="CQO53" s="7"/>
      <c r="CQP53" s="7"/>
      <c r="CQQ53" s="7"/>
      <c r="CQR53" s="7"/>
      <c r="CQS53" s="7"/>
      <c r="CQT53" s="7"/>
      <c r="CQU53" s="7"/>
      <c r="CQV53" s="7"/>
      <c r="CQW53" s="7"/>
      <c r="CQX53" s="7"/>
      <c r="CQY53" s="7"/>
      <c r="CQZ53" s="7"/>
      <c r="CRA53" s="7"/>
      <c r="CRB53" s="7"/>
      <c r="CRC53" s="7"/>
      <c r="CRD53" s="7"/>
      <c r="CRE53" s="7"/>
      <c r="CRF53" s="7"/>
      <c r="CRG53" s="7"/>
      <c r="CRH53" s="7"/>
      <c r="CRI53" s="7"/>
      <c r="CRJ53" s="7"/>
      <c r="CRK53" s="7"/>
      <c r="CRL53" s="7"/>
      <c r="CRM53" s="7"/>
      <c r="CRN53" s="7"/>
      <c r="CRO53" s="7"/>
      <c r="CRP53" s="7"/>
      <c r="CRQ53" s="7"/>
      <c r="CRR53" s="7"/>
      <c r="CRS53" s="7"/>
      <c r="CRT53" s="7"/>
      <c r="CRU53" s="7"/>
      <c r="CRV53" s="7"/>
      <c r="CRW53" s="7"/>
      <c r="CRX53" s="7"/>
      <c r="CRY53" s="7"/>
      <c r="CRZ53" s="7"/>
      <c r="CSA53" s="7"/>
      <c r="CSB53" s="7"/>
      <c r="CSC53" s="7"/>
      <c r="CSD53" s="7"/>
      <c r="CSE53" s="7"/>
      <c r="CSF53" s="7"/>
      <c r="CSG53" s="7"/>
      <c r="CSH53" s="7"/>
      <c r="CSI53" s="7"/>
      <c r="CSJ53" s="7"/>
      <c r="CSK53" s="7"/>
      <c r="CSL53" s="7"/>
      <c r="CSM53" s="7"/>
      <c r="CSN53" s="7"/>
      <c r="CSO53" s="7"/>
      <c r="CSP53" s="7"/>
      <c r="CSQ53" s="7"/>
      <c r="CSR53" s="7"/>
      <c r="CSS53" s="7"/>
      <c r="CST53" s="7"/>
      <c r="CSU53" s="7"/>
      <c r="CSV53" s="7"/>
      <c r="CSW53" s="7"/>
      <c r="CSX53" s="7"/>
      <c r="CSY53" s="7"/>
      <c r="CSZ53" s="7"/>
      <c r="CTA53" s="7"/>
      <c r="CTB53" s="7"/>
      <c r="CTC53" s="7"/>
      <c r="CTD53" s="7"/>
      <c r="CTE53" s="7"/>
      <c r="CTF53" s="7"/>
      <c r="CTG53" s="7"/>
      <c r="CTH53" s="7"/>
      <c r="CTI53" s="7"/>
      <c r="CTJ53" s="7"/>
      <c r="CTK53" s="7"/>
      <c r="CTL53" s="7"/>
      <c r="CTM53" s="7"/>
      <c r="CTN53" s="7"/>
      <c r="CTO53" s="7"/>
      <c r="CTP53" s="7"/>
      <c r="CTQ53" s="7"/>
      <c r="CTR53" s="7"/>
      <c r="CTS53" s="7"/>
      <c r="CTT53" s="7"/>
      <c r="CTU53" s="7"/>
      <c r="CTV53" s="7"/>
      <c r="CTW53" s="7"/>
      <c r="CTX53" s="7"/>
      <c r="CTY53" s="7"/>
      <c r="CTZ53" s="7"/>
      <c r="CUA53" s="7"/>
      <c r="CUB53" s="7"/>
      <c r="CUC53" s="7"/>
      <c r="CUD53" s="7"/>
      <c r="CUE53" s="7"/>
      <c r="CUF53" s="7"/>
      <c r="CUG53" s="7"/>
      <c r="CUH53" s="7"/>
      <c r="CUI53" s="7"/>
      <c r="CUJ53" s="7"/>
      <c r="CUK53" s="7"/>
      <c r="CUL53" s="7"/>
      <c r="CUM53" s="7"/>
      <c r="CUN53" s="7"/>
      <c r="CUO53" s="7"/>
      <c r="CUP53" s="7"/>
      <c r="CUQ53" s="7"/>
      <c r="CUR53" s="7"/>
      <c r="CUS53" s="7"/>
      <c r="CUT53" s="7"/>
      <c r="CUU53" s="7"/>
      <c r="CUV53" s="7"/>
      <c r="CUW53" s="7"/>
      <c r="CUX53" s="7"/>
      <c r="CUY53" s="7"/>
      <c r="CUZ53" s="7"/>
      <c r="CVA53" s="7"/>
      <c r="CVB53" s="7"/>
      <c r="CVC53" s="7"/>
      <c r="CVD53" s="7"/>
      <c r="CVE53" s="7"/>
      <c r="CVF53" s="7"/>
      <c r="CVG53" s="7"/>
      <c r="CVH53" s="7"/>
      <c r="CVI53" s="7"/>
      <c r="CVJ53" s="7"/>
      <c r="CVK53" s="7"/>
      <c r="CVL53" s="7"/>
      <c r="CVM53" s="7"/>
      <c r="CVN53" s="7"/>
      <c r="CVO53" s="7"/>
      <c r="CVP53" s="7"/>
      <c r="CVQ53" s="7"/>
      <c r="CVR53" s="7"/>
      <c r="CVS53" s="7"/>
      <c r="CVT53" s="7"/>
      <c r="CVU53" s="7"/>
      <c r="CVV53" s="7"/>
      <c r="CVW53" s="7"/>
      <c r="CVX53" s="7"/>
      <c r="CVY53" s="7"/>
      <c r="CVZ53" s="7"/>
      <c r="CWA53" s="7"/>
      <c r="CWB53" s="7"/>
      <c r="CWC53" s="7"/>
      <c r="CWD53" s="7"/>
      <c r="CWE53" s="7"/>
      <c r="CWF53" s="7"/>
      <c r="CWG53" s="7"/>
      <c r="CWH53" s="7"/>
      <c r="CWI53" s="7"/>
      <c r="CWJ53" s="7"/>
      <c r="CWK53" s="7"/>
      <c r="CWL53" s="7"/>
      <c r="CWM53" s="7"/>
      <c r="CWN53" s="7"/>
      <c r="CWO53" s="7"/>
      <c r="CWP53" s="7"/>
      <c r="CWQ53" s="7"/>
      <c r="CWR53" s="7"/>
      <c r="CWS53" s="7"/>
      <c r="CWT53" s="7"/>
      <c r="CWU53" s="7"/>
      <c r="CWV53" s="7"/>
      <c r="CWW53" s="7"/>
      <c r="CWX53" s="7"/>
      <c r="CWY53" s="7"/>
      <c r="CWZ53" s="7"/>
      <c r="CXA53" s="7"/>
      <c r="CXB53" s="7"/>
      <c r="CXC53" s="7"/>
      <c r="CXD53" s="7"/>
      <c r="CXE53" s="7"/>
      <c r="CXF53" s="7"/>
      <c r="CXG53" s="7"/>
      <c r="CXH53" s="7"/>
      <c r="CXI53" s="7"/>
      <c r="CXJ53" s="7"/>
      <c r="CXK53" s="7"/>
      <c r="CXL53" s="7"/>
      <c r="CXM53" s="7"/>
      <c r="CXN53" s="7"/>
      <c r="CXO53" s="7"/>
      <c r="CXP53" s="7"/>
      <c r="CXQ53" s="7"/>
      <c r="CXR53" s="7"/>
      <c r="CXS53" s="7"/>
      <c r="CXT53" s="7"/>
      <c r="CXU53" s="7"/>
      <c r="CXV53" s="7"/>
      <c r="CXW53" s="7"/>
      <c r="CXX53" s="7"/>
      <c r="CXY53" s="7"/>
      <c r="CXZ53" s="7"/>
      <c r="CYA53" s="7"/>
      <c r="CYB53" s="7"/>
      <c r="CYC53" s="7"/>
      <c r="CYD53" s="7"/>
      <c r="CYE53" s="7"/>
      <c r="CYF53" s="7"/>
      <c r="CYG53" s="7"/>
      <c r="CYH53" s="7"/>
      <c r="CYI53" s="7"/>
      <c r="CYJ53" s="7"/>
      <c r="CYK53" s="7"/>
      <c r="CYL53" s="7"/>
      <c r="CYM53" s="7"/>
      <c r="CYN53" s="7"/>
      <c r="CYO53" s="7"/>
      <c r="CYP53" s="7"/>
      <c r="CYQ53" s="7"/>
      <c r="CYR53" s="7"/>
      <c r="CYS53" s="7"/>
      <c r="CYT53" s="7"/>
      <c r="CYU53" s="7"/>
      <c r="CYV53" s="7"/>
      <c r="CYW53" s="7"/>
      <c r="CYX53" s="7"/>
      <c r="CYY53" s="7"/>
      <c r="CYZ53" s="7"/>
      <c r="CZA53" s="7"/>
      <c r="CZB53" s="7"/>
      <c r="CZC53" s="7"/>
      <c r="CZD53" s="7"/>
      <c r="CZE53" s="7"/>
      <c r="CZF53" s="7"/>
      <c r="CZG53" s="7"/>
      <c r="CZH53" s="7"/>
      <c r="CZI53" s="7"/>
      <c r="CZJ53" s="7"/>
      <c r="CZK53" s="7"/>
      <c r="CZL53" s="7"/>
      <c r="CZM53" s="7"/>
      <c r="CZN53" s="7"/>
      <c r="CZO53" s="7"/>
      <c r="CZP53" s="7"/>
      <c r="CZQ53" s="7"/>
      <c r="CZR53" s="7"/>
      <c r="CZS53" s="7"/>
      <c r="CZT53" s="7"/>
      <c r="CZU53" s="7"/>
      <c r="CZV53" s="7"/>
      <c r="CZW53" s="7"/>
      <c r="CZX53" s="7"/>
      <c r="CZY53" s="7"/>
      <c r="CZZ53" s="7"/>
      <c r="DAA53" s="7"/>
      <c r="DAB53" s="7"/>
      <c r="DAC53" s="7"/>
      <c r="DAD53" s="7"/>
      <c r="DAE53" s="7"/>
      <c r="DAF53" s="7"/>
      <c r="DAG53" s="7"/>
      <c r="DAH53" s="7"/>
      <c r="DAI53" s="7"/>
      <c r="DAJ53" s="7"/>
      <c r="DAK53" s="7"/>
      <c r="DAL53" s="7"/>
      <c r="DAM53" s="7"/>
      <c r="DAN53" s="7"/>
      <c r="DAO53" s="7"/>
      <c r="DAP53" s="7"/>
      <c r="DAQ53" s="7"/>
      <c r="DAR53" s="7"/>
      <c r="DAS53" s="7"/>
      <c r="DAT53" s="7"/>
      <c r="DAU53" s="7"/>
      <c r="DAV53" s="7"/>
      <c r="DAW53" s="7"/>
      <c r="DAX53" s="7"/>
      <c r="DAY53" s="7"/>
      <c r="DAZ53" s="7"/>
      <c r="DBA53" s="7"/>
      <c r="DBB53" s="7"/>
      <c r="DBC53" s="7"/>
      <c r="DBD53" s="7"/>
      <c r="DBE53" s="7"/>
      <c r="DBF53" s="7"/>
      <c r="DBG53" s="7"/>
      <c r="DBH53" s="7"/>
      <c r="DBI53" s="7"/>
      <c r="DBJ53" s="7"/>
      <c r="DBK53" s="7"/>
      <c r="DBL53" s="7"/>
      <c r="DBM53" s="7"/>
      <c r="DBN53" s="7"/>
      <c r="DBO53" s="7"/>
      <c r="DBP53" s="7"/>
      <c r="DBQ53" s="7"/>
      <c r="DBR53" s="7"/>
      <c r="DBS53" s="7"/>
      <c r="DBT53" s="7"/>
      <c r="DBU53" s="7"/>
      <c r="DBV53" s="7"/>
      <c r="DBW53" s="7"/>
      <c r="DBX53" s="7"/>
      <c r="DBY53" s="7"/>
      <c r="DBZ53" s="7"/>
      <c r="DCA53" s="7"/>
      <c r="DCB53" s="7"/>
      <c r="DCC53" s="7"/>
      <c r="DCD53" s="7"/>
      <c r="DCE53" s="7"/>
      <c r="DCF53" s="7"/>
      <c r="DCG53" s="7"/>
      <c r="DCH53" s="7"/>
      <c r="DCI53" s="7"/>
      <c r="DCJ53" s="7"/>
      <c r="DCK53" s="7"/>
      <c r="DCL53" s="7"/>
      <c r="DCM53" s="7"/>
      <c r="DCN53" s="7"/>
      <c r="DCO53" s="7"/>
      <c r="DCP53" s="7"/>
      <c r="DCQ53" s="7"/>
      <c r="DCR53" s="7"/>
      <c r="DCS53" s="7"/>
      <c r="DCT53" s="7"/>
      <c r="DCU53" s="7"/>
      <c r="DCV53" s="7"/>
      <c r="DCW53" s="7"/>
      <c r="DCX53" s="7"/>
      <c r="DCY53" s="7"/>
      <c r="DCZ53" s="7"/>
      <c r="DDA53" s="7"/>
      <c r="DDB53" s="7"/>
      <c r="DDC53" s="7"/>
      <c r="DDD53" s="7"/>
      <c r="DDE53" s="7"/>
      <c r="DDF53" s="7"/>
      <c r="DDG53" s="7"/>
      <c r="DDH53" s="7"/>
      <c r="DDI53" s="7"/>
      <c r="DDJ53" s="7"/>
      <c r="DDK53" s="7"/>
      <c r="DDL53" s="7"/>
      <c r="DDM53" s="7"/>
      <c r="DDN53" s="7"/>
      <c r="DDO53" s="7"/>
      <c r="DDP53" s="7"/>
      <c r="DDQ53" s="7"/>
      <c r="DDR53" s="7"/>
      <c r="DDS53" s="7"/>
      <c r="DDT53" s="7"/>
      <c r="DDU53" s="7"/>
      <c r="DDV53" s="7"/>
      <c r="DDW53" s="7"/>
      <c r="DDX53" s="7"/>
      <c r="DDY53" s="7"/>
      <c r="DDZ53" s="7"/>
      <c r="DEA53" s="7"/>
      <c r="DEB53" s="7"/>
      <c r="DEC53" s="7"/>
      <c r="DED53" s="7"/>
      <c r="DEE53" s="7"/>
      <c r="DEF53" s="7"/>
      <c r="DEG53" s="7"/>
      <c r="DEH53" s="7"/>
      <c r="DEI53" s="7"/>
      <c r="DEJ53" s="7"/>
      <c r="DEK53" s="7"/>
      <c r="DEL53" s="7"/>
      <c r="DEM53" s="7"/>
      <c r="DEN53" s="7"/>
      <c r="DEO53" s="7"/>
      <c r="DEP53" s="7"/>
      <c r="DEQ53" s="7"/>
      <c r="DER53" s="7"/>
      <c r="DES53" s="7"/>
      <c r="DET53" s="7"/>
      <c r="DEU53" s="7"/>
      <c r="DEV53" s="7"/>
      <c r="DEW53" s="7"/>
      <c r="DEX53" s="7"/>
      <c r="DEY53" s="7"/>
      <c r="DEZ53" s="7"/>
      <c r="DFA53" s="7"/>
      <c r="DFB53" s="7"/>
      <c r="DFC53" s="7"/>
      <c r="DFD53" s="7"/>
      <c r="DFE53" s="7"/>
      <c r="DFF53" s="7"/>
      <c r="DFG53" s="7"/>
      <c r="DFH53" s="7"/>
      <c r="DFI53" s="7"/>
      <c r="DFJ53" s="7"/>
      <c r="DFK53" s="7"/>
      <c r="DFL53" s="7"/>
      <c r="DFM53" s="7"/>
      <c r="DFN53" s="7"/>
      <c r="DFO53" s="7"/>
      <c r="DFP53" s="7"/>
      <c r="DFQ53" s="7"/>
      <c r="DFR53" s="7"/>
      <c r="DFS53" s="7"/>
      <c r="DFT53" s="7"/>
      <c r="DFU53" s="7"/>
      <c r="DFV53" s="7"/>
      <c r="DFW53" s="7"/>
      <c r="DFX53" s="7"/>
      <c r="DFY53" s="7"/>
      <c r="DFZ53" s="7"/>
      <c r="DGA53" s="7"/>
      <c r="DGB53" s="7"/>
      <c r="DGC53" s="7"/>
      <c r="DGD53" s="7"/>
      <c r="DGE53" s="7"/>
      <c r="DGF53" s="7"/>
      <c r="DGG53" s="7"/>
      <c r="DGH53" s="7"/>
      <c r="DGI53" s="7"/>
      <c r="DGJ53" s="7"/>
      <c r="DGK53" s="7"/>
      <c r="DGL53" s="7"/>
      <c r="DGM53" s="7"/>
      <c r="DGN53" s="7"/>
      <c r="DGO53" s="7"/>
      <c r="DGP53" s="7"/>
      <c r="DGQ53" s="7"/>
      <c r="DGR53" s="7"/>
      <c r="DGS53" s="7"/>
      <c r="DGT53" s="7"/>
      <c r="DGU53" s="7"/>
      <c r="DGV53" s="7"/>
      <c r="DGW53" s="7"/>
      <c r="DGX53" s="7"/>
      <c r="DGY53" s="7"/>
      <c r="DGZ53" s="7"/>
      <c r="DHA53" s="7"/>
      <c r="DHB53" s="7"/>
      <c r="DHC53" s="7"/>
      <c r="DHD53" s="7"/>
      <c r="DHE53" s="7"/>
      <c r="DHF53" s="7"/>
      <c r="DHG53" s="7"/>
      <c r="DHH53" s="7"/>
      <c r="DHI53" s="7"/>
      <c r="DHJ53" s="7"/>
      <c r="DHK53" s="7"/>
      <c r="DHL53" s="7"/>
      <c r="DHM53" s="7"/>
      <c r="DHN53" s="7"/>
      <c r="DHO53" s="7"/>
      <c r="DHP53" s="7"/>
      <c r="DHQ53" s="7"/>
      <c r="DHR53" s="7"/>
      <c r="DHS53" s="7"/>
      <c r="DHT53" s="7"/>
      <c r="DHU53" s="7"/>
      <c r="DHV53" s="7"/>
      <c r="DHW53" s="7"/>
      <c r="DHX53" s="7"/>
      <c r="DHY53" s="7"/>
      <c r="DHZ53" s="7"/>
      <c r="DIA53" s="7"/>
      <c r="DIB53" s="7"/>
      <c r="DIC53" s="7"/>
      <c r="DID53" s="7"/>
      <c r="DIE53" s="7"/>
      <c r="DIF53" s="7"/>
      <c r="DIG53" s="7"/>
      <c r="DIH53" s="7"/>
      <c r="DII53" s="7"/>
      <c r="DIJ53" s="7"/>
      <c r="DIK53" s="7"/>
      <c r="DIL53" s="7"/>
      <c r="DIM53" s="7"/>
      <c r="DIN53" s="7"/>
      <c r="DIO53" s="7"/>
      <c r="DIP53" s="7"/>
      <c r="DIQ53" s="7"/>
      <c r="DIR53" s="7"/>
      <c r="DIS53" s="7"/>
      <c r="DIT53" s="7"/>
      <c r="DIU53" s="7"/>
      <c r="DIV53" s="7"/>
      <c r="DIW53" s="7"/>
      <c r="DIX53" s="7"/>
      <c r="DIY53" s="7"/>
      <c r="DIZ53" s="7"/>
      <c r="DJA53" s="7"/>
      <c r="DJB53" s="7"/>
      <c r="DJC53" s="7"/>
      <c r="DJD53" s="7"/>
      <c r="DJE53" s="7"/>
      <c r="DJF53" s="7"/>
      <c r="DJG53" s="7"/>
      <c r="DJH53" s="7"/>
      <c r="DJI53" s="7"/>
      <c r="DJJ53" s="7"/>
      <c r="DJK53" s="7"/>
      <c r="DJL53" s="7"/>
      <c r="DJM53" s="7"/>
      <c r="DJN53" s="7"/>
      <c r="DJO53" s="7"/>
      <c r="DJP53" s="7"/>
      <c r="DJQ53" s="7"/>
      <c r="DJR53" s="7"/>
      <c r="DJS53" s="7"/>
      <c r="DJT53" s="7"/>
      <c r="DJU53" s="7"/>
      <c r="DJV53" s="7"/>
      <c r="DJW53" s="7"/>
      <c r="DJX53" s="7"/>
      <c r="DJY53" s="7"/>
      <c r="DJZ53" s="7"/>
      <c r="DKA53" s="7"/>
      <c r="DKB53" s="7"/>
      <c r="DKC53" s="7"/>
      <c r="DKD53" s="7"/>
      <c r="DKE53" s="7"/>
      <c r="DKF53" s="7"/>
      <c r="DKG53" s="7"/>
      <c r="DKH53" s="7"/>
      <c r="DKI53" s="7"/>
      <c r="DKJ53" s="7"/>
      <c r="DKK53" s="7"/>
      <c r="DKL53" s="7"/>
      <c r="DKM53" s="7"/>
      <c r="DKN53" s="7"/>
      <c r="DKO53" s="7"/>
      <c r="DKP53" s="7"/>
      <c r="DKQ53" s="7"/>
      <c r="DKR53" s="7"/>
      <c r="DKS53" s="7"/>
      <c r="DKT53" s="7"/>
      <c r="DKU53" s="7"/>
      <c r="DKV53" s="7"/>
      <c r="DKW53" s="7"/>
      <c r="DKX53" s="7"/>
      <c r="DKY53" s="7"/>
      <c r="DKZ53" s="7"/>
      <c r="DLA53" s="7"/>
      <c r="DLB53" s="7"/>
      <c r="DLC53" s="7"/>
      <c r="DLD53" s="7"/>
      <c r="DLE53" s="7"/>
      <c r="DLF53" s="7"/>
      <c r="DLG53" s="7"/>
      <c r="DLH53" s="7"/>
      <c r="DLI53" s="7"/>
      <c r="DLJ53" s="7"/>
      <c r="DLK53" s="7"/>
      <c r="DLL53" s="7"/>
      <c r="DLM53" s="7"/>
      <c r="DLN53" s="7"/>
      <c r="DLO53" s="7"/>
      <c r="DLP53" s="7"/>
      <c r="DLQ53" s="7"/>
      <c r="DLR53" s="7"/>
      <c r="DLS53" s="7"/>
      <c r="DLT53" s="7"/>
      <c r="DLU53" s="7"/>
      <c r="DLV53" s="7"/>
      <c r="DLW53" s="7"/>
      <c r="DLX53" s="7"/>
      <c r="DLY53" s="7"/>
      <c r="DLZ53" s="7"/>
      <c r="DMA53" s="7"/>
      <c r="DMB53" s="7"/>
      <c r="DMC53" s="7"/>
      <c r="DMD53" s="7"/>
      <c r="DME53" s="7"/>
      <c r="DMF53" s="7"/>
      <c r="DMG53" s="7"/>
      <c r="DMH53" s="7"/>
      <c r="DMI53" s="7"/>
      <c r="DMJ53" s="7"/>
      <c r="DMK53" s="7"/>
      <c r="DML53" s="7"/>
      <c r="DMM53" s="7"/>
      <c r="DMN53" s="7"/>
      <c r="DMO53" s="7"/>
      <c r="DMP53" s="7"/>
      <c r="DMQ53" s="7"/>
      <c r="DMR53" s="7"/>
      <c r="DMS53" s="7"/>
      <c r="DMT53" s="7"/>
      <c r="DMU53" s="7"/>
      <c r="DMV53" s="7"/>
      <c r="DMW53" s="7"/>
      <c r="DMX53" s="7"/>
      <c r="DMY53" s="7"/>
      <c r="DMZ53" s="7"/>
      <c r="DNA53" s="7"/>
      <c r="DNB53" s="7"/>
      <c r="DNC53" s="7"/>
      <c r="DND53" s="7"/>
      <c r="DNE53" s="7"/>
      <c r="DNF53" s="7"/>
      <c r="DNG53" s="7"/>
      <c r="DNH53" s="7"/>
      <c r="DNI53" s="7"/>
      <c r="DNJ53" s="7"/>
      <c r="DNK53" s="7"/>
      <c r="DNL53" s="7"/>
      <c r="DNM53" s="7"/>
      <c r="DNN53" s="7"/>
      <c r="DNO53" s="7"/>
      <c r="DNP53" s="7"/>
      <c r="DNQ53" s="7"/>
      <c r="DNR53" s="7"/>
      <c r="DNS53" s="7"/>
      <c r="DNT53" s="7"/>
      <c r="DNU53" s="7"/>
      <c r="DNV53" s="7"/>
      <c r="DNW53" s="7"/>
      <c r="DNX53" s="7"/>
      <c r="DNY53" s="7"/>
      <c r="DNZ53" s="7"/>
      <c r="DOA53" s="7"/>
      <c r="DOB53" s="7"/>
      <c r="DOC53" s="7"/>
      <c r="DOD53" s="7"/>
      <c r="DOE53" s="7"/>
      <c r="DOF53" s="7"/>
      <c r="DOG53" s="7"/>
      <c r="DOH53" s="7"/>
      <c r="DOI53" s="7"/>
      <c r="DOJ53" s="7"/>
      <c r="DOK53" s="7"/>
      <c r="DOL53" s="7"/>
      <c r="DOM53" s="7"/>
      <c r="DON53" s="7"/>
      <c r="DOO53" s="7"/>
      <c r="DOP53" s="7"/>
      <c r="DOQ53" s="7"/>
      <c r="DOR53" s="7"/>
      <c r="DOS53" s="7"/>
      <c r="DOT53" s="7"/>
      <c r="DOU53" s="7"/>
      <c r="DOV53" s="7"/>
      <c r="DOW53" s="7"/>
      <c r="DOX53" s="7"/>
      <c r="DOY53" s="7"/>
      <c r="DOZ53" s="7"/>
      <c r="DPA53" s="7"/>
      <c r="DPB53" s="7"/>
      <c r="DPC53" s="7"/>
      <c r="DPD53" s="7"/>
      <c r="DPE53" s="7"/>
      <c r="DPF53" s="7"/>
      <c r="DPG53" s="7"/>
      <c r="DPH53" s="7"/>
      <c r="DPI53" s="7"/>
      <c r="DPJ53" s="7"/>
      <c r="DPK53" s="7"/>
      <c r="DPL53" s="7"/>
      <c r="DPM53" s="7"/>
      <c r="DPN53" s="7"/>
      <c r="DPO53" s="7"/>
      <c r="DPP53" s="7"/>
      <c r="DPQ53" s="7"/>
      <c r="DPR53" s="7"/>
      <c r="DPS53" s="7"/>
      <c r="DPT53" s="7"/>
      <c r="DPU53" s="7"/>
      <c r="DPV53" s="7"/>
      <c r="DPW53" s="7"/>
      <c r="DPX53" s="7"/>
      <c r="DPY53" s="7"/>
      <c r="DPZ53" s="7"/>
      <c r="DQA53" s="7"/>
      <c r="DQB53" s="7"/>
      <c r="DQC53" s="7"/>
      <c r="DQD53" s="7"/>
      <c r="DQE53" s="7"/>
      <c r="DQF53" s="7"/>
      <c r="DQG53" s="7"/>
      <c r="DQH53" s="7"/>
      <c r="DQI53" s="7"/>
      <c r="DQJ53" s="7"/>
      <c r="DQK53" s="7"/>
      <c r="DQL53" s="7"/>
      <c r="DQM53" s="7"/>
      <c r="DQN53" s="7"/>
      <c r="DQO53" s="7"/>
      <c r="DQP53" s="7"/>
      <c r="DQQ53" s="7"/>
      <c r="DQR53" s="7"/>
      <c r="DQS53" s="7"/>
      <c r="DQT53" s="7"/>
      <c r="DQU53" s="7"/>
      <c r="DQV53" s="7"/>
      <c r="DQW53" s="7"/>
      <c r="DQX53" s="7"/>
      <c r="DQY53" s="7"/>
      <c r="DQZ53" s="7"/>
      <c r="DRA53" s="7"/>
      <c r="DRB53" s="7"/>
      <c r="DRC53" s="7"/>
      <c r="DRD53" s="7"/>
      <c r="DRE53" s="7"/>
      <c r="DRF53" s="7"/>
      <c r="DRG53" s="7"/>
      <c r="DRH53" s="7"/>
      <c r="DRI53" s="7"/>
      <c r="DRJ53" s="7"/>
      <c r="DRK53" s="7"/>
      <c r="DRL53" s="7"/>
      <c r="DRM53" s="7"/>
      <c r="DRN53" s="7"/>
      <c r="DRO53" s="7"/>
      <c r="DRP53" s="7"/>
      <c r="DRQ53" s="7"/>
      <c r="DRR53" s="7"/>
      <c r="DRS53" s="7"/>
      <c r="DRT53" s="7"/>
      <c r="DRU53" s="7"/>
      <c r="DRV53" s="7"/>
      <c r="DRW53" s="7"/>
      <c r="DRX53" s="7"/>
      <c r="DRY53" s="7"/>
      <c r="DRZ53" s="7"/>
      <c r="DSA53" s="7"/>
      <c r="DSB53" s="7"/>
      <c r="DSC53" s="7"/>
      <c r="DSD53" s="7"/>
      <c r="DSE53" s="7"/>
      <c r="DSF53" s="7"/>
      <c r="DSG53" s="7"/>
      <c r="DSH53" s="7"/>
      <c r="DSI53" s="7"/>
      <c r="DSJ53" s="7"/>
      <c r="DSK53" s="7"/>
      <c r="DSL53" s="7"/>
      <c r="DSM53" s="7"/>
      <c r="DSN53" s="7"/>
      <c r="DSO53" s="7"/>
      <c r="DSP53" s="7"/>
      <c r="DSQ53" s="7"/>
      <c r="DSR53" s="7"/>
      <c r="DSS53" s="7"/>
      <c r="DST53" s="7"/>
      <c r="DSU53" s="7"/>
      <c r="DSV53" s="7"/>
      <c r="DSW53" s="7"/>
      <c r="DSX53" s="7"/>
      <c r="DSY53" s="7"/>
      <c r="DSZ53" s="7"/>
      <c r="DTA53" s="7"/>
      <c r="DTB53" s="7"/>
      <c r="DTC53" s="7"/>
      <c r="DTD53" s="7"/>
      <c r="DTE53" s="7"/>
      <c r="DTF53" s="7"/>
      <c r="DTG53" s="7"/>
      <c r="DTH53" s="7"/>
      <c r="DTI53" s="7"/>
      <c r="DTJ53" s="7"/>
      <c r="DTK53" s="7"/>
      <c r="DTL53" s="7"/>
      <c r="DTM53" s="7"/>
      <c r="DTN53" s="7"/>
      <c r="DTO53" s="7"/>
      <c r="DTP53" s="7"/>
      <c r="DTQ53" s="7"/>
      <c r="DTR53" s="7"/>
      <c r="DTS53" s="7"/>
      <c r="DTT53" s="7"/>
      <c r="DTU53" s="7"/>
      <c r="DTV53" s="7"/>
      <c r="DTW53" s="7"/>
      <c r="DTX53" s="7"/>
      <c r="DTY53" s="7"/>
      <c r="DTZ53" s="7"/>
      <c r="DUA53" s="7"/>
      <c r="DUB53" s="7"/>
      <c r="DUC53" s="7"/>
      <c r="DUD53" s="7"/>
      <c r="DUE53" s="7"/>
      <c r="DUF53" s="7"/>
      <c r="DUG53" s="7"/>
      <c r="DUH53" s="7"/>
      <c r="DUI53" s="7"/>
      <c r="DUJ53" s="7"/>
      <c r="DUK53" s="7"/>
      <c r="DUL53" s="7"/>
      <c r="DUM53" s="7"/>
      <c r="DUN53" s="7"/>
      <c r="DUO53" s="7"/>
      <c r="DUP53" s="7"/>
      <c r="DUQ53" s="7"/>
      <c r="DUR53" s="7"/>
      <c r="DUS53" s="7"/>
      <c r="DUT53" s="7"/>
      <c r="DUU53" s="7"/>
      <c r="DUV53" s="7"/>
      <c r="DUW53" s="7"/>
      <c r="DUX53" s="7"/>
      <c r="DUY53" s="7"/>
      <c r="DUZ53" s="7"/>
      <c r="DVA53" s="7"/>
      <c r="DVB53" s="7"/>
      <c r="DVC53" s="7"/>
      <c r="DVD53" s="7"/>
      <c r="DVE53" s="7"/>
      <c r="DVF53" s="7"/>
      <c r="DVG53" s="7"/>
      <c r="DVH53" s="7"/>
      <c r="DVI53" s="7"/>
      <c r="DVJ53" s="7"/>
      <c r="DVK53" s="7"/>
      <c r="DVL53" s="7"/>
      <c r="DVM53" s="7"/>
      <c r="DVN53" s="7"/>
      <c r="DVO53" s="7"/>
      <c r="DVP53" s="7"/>
      <c r="DVQ53" s="7"/>
      <c r="DVR53" s="7"/>
      <c r="DVS53" s="7"/>
      <c r="DVT53" s="7"/>
      <c r="DVU53" s="7"/>
      <c r="DVV53" s="7"/>
      <c r="DVW53" s="7"/>
      <c r="DVX53" s="7"/>
      <c r="DVY53" s="7"/>
      <c r="DVZ53" s="7"/>
      <c r="DWA53" s="7"/>
      <c r="DWB53" s="7"/>
      <c r="DWC53" s="7"/>
      <c r="DWD53" s="7"/>
      <c r="DWE53" s="7"/>
      <c r="DWF53" s="7"/>
      <c r="DWG53" s="7"/>
      <c r="DWH53" s="7"/>
      <c r="DWI53" s="7"/>
      <c r="DWJ53" s="7"/>
      <c r="DWK53" s="7"/>
      <c r="DWL53" s="7"/>
      <c r="DWM53" s="7"/>
      <c r="DWN53" s="7"/>
      <c r="DWO53" s="7"/>
      <c r="DWP53" s="7"/>
      <c r="DWQ53" s="7"/>
      <c r="DWR53" s="7"/>
      <c r="DWS53" s="7"/>
      <c r="DWT53" s="7"/>
      <c r="DWU53" s="7"/>
      <c r="DWV53" s="7"/>
      <c r="DWW53" s="7"/>
      <c r="DWX53" s="7"/>
      <c r="DWY53" s="7"/>
      <c r="DWZ53" s="7"/>
      <c r="DXA53" s="7"/>
      <c r="DXB53" s="7"/>
      <c r="DXC53" s="7"/>
      <c r="DXD53" s="7"/>
      <c r="DXE53" s="7"/>
      <c r="DXF53" s="7"/>
      <c r="DXG53" s="7"/>
      <c r="DXH53" s="7"/>
      <c r="DXI53" s="7"/>
      <c r="DXJ53" s="7"/>
      <c r="DXK53" s="7"/>
      <c r="DXL53" s="7"/>
      <c r="DXM53" s="7"/>
      <c r="DXN53" s="7"/>
      <c r="DXO53" s="7"/>
      <c r="DXP53" s="7"/>
      <c r="DXQ53" s="7"/>
      <c r="DXR53" s="7"/>
      <c r="DXS53" s="7"/>
      <c r="DXT53" s="7"/>
      <c r="DXU53" s="7"/>
      <c r="DXV53" s="7"/>
      <c r="DXW53" s="7"/>
      <c r="DXX53" s="7"/>
      <c r="DXY53" s="7"/>
      <c r="DXZ53" s="7"/>
      <c r="DYA53" s="7"/>
      <c r="DYB53" s="7"/>
      <c r="DYC53" s="7"/>
      <c r="DYD53" s="7"/>
      <c r="DYE53" s="7"/>
      <c r="DYF53" s="7"/>
      <c r="DYG53" s="7"/>
      <c r="DYH53" s="7"/>
      <c r="DYI53" s="7"/>
      <c r="DYJ53" s="7"/>
      <c r="DYK53" s="7"/>
      <c r="DYL53" s="7"/>
      <c r="DYM53" s="7"/>
      <c r="DYN53" s="7"/>
      <c r="DYO53" s="7"/>
      <c r="DYP53" s="7"/>
      <c r="DYQ53" s="7"/>
      <c r="DYR53" s="7"/>
      <c r="DYS53" s="7"/>
      <c r="DYT53" s="7"/>
      <c r="DYU53" s="7"/>
      <c r="DYV53" s="7"/>
      <c r="DYW53" s="7"/>
      <c r="DYX53" s="7"/>
      <c r="DYY53" s="7"/>
      <c r="DYZ53" s="7"/>
      <c r="DZA53" s="7"/>
      <c r="DZB53" s="7"/>
      <c r="DZC53" s="7"/>
      <c r="DZD53" s="7"/>
      <c r="DZE53" s="7"/>
      <c r="DZF53" s="7"/>
      <c r="DZG53" s="7"/>
      <c r="DZH53" s="7"/>
      <c r="DZI53" s="7"/>
      <c r="DZJ53" s="7"/>
      <c r="DZK53" s="7"/>
      <c r="DZL53" s="7"/>
      <c r="DZM53" s="7"/>
      <c r="DZN53" s="7"/>
      <c r="DZO53" s="7"/>
      <c r="DZP53" s="7"/>
      <c r="DZQ53" s="7"/>
      <c r="DZR53" s="7"/>
      <c r="DZS53" s="7"/>
      <c r="DZT53" s="7"/>
      <c r="DZU53" s="7"/>
      <c r="DZV53" s="7"/>
      <c r="DZW53" s="7"/>
      <c r="DZX53" s="7"/>
      <c r="DZY53" s="7"/>
      <c r="DZZ53" s="7"/>
      <c r="EAA53" s="7"/>
      <c r="EAB53" s="7"/>
      <c r="EAC53" s="7"/>
      <c r="EAD53" s="7"/>
      <c r="EAE53" s="7"/>
      <c r="EAF53" s="7"/>
      <c r="EAG53" s="7"/>
      <c r="EAH53" s="7"/>
      <c r="EAI53" s="7"/>
      <c r="EAJ53" s="7"/>
      <c r="EAK53" s="7"/>
      <c r="EAL53" s="7"/>
      <c r="EAM53" s="7"/>
      <c r="EAN53" s="7"/>
      <c r="EAO53" s="7"/>
      <c r="EAP53" s="7"/>
      <c r="EAQ53" s="7"/>
      <c r="EAR53" s="7"/>
      <c r="EAS53" s="7"/>
      <c r="EAT53" s="7"/>
      <c r="EAU53" s="7"/>
      <c r="EAV53" s="7"/>
      <c r="EAW53" s="7"/>
      <c r="EAX53" s="7"/>
      <c r="EAY53" s="7"/>
      <c r="EAZ53" s="7"/>
      <c r="EBA53" s="7"/>
      <c r="EBB53" s="7"/>
      <c r="EBC53" s="7"/>
      <c r="EBD53" s="7"/>
      <c r="EBE53" s="7"/>
      <c r="EBF53" s="7"/>
      <c r="EBG53" s="7"/>
      <c r="EBH53" s="7"/>
      <c r="EBI53" s="7"/>
      <c r="EBJ53" s="7"/>
      <c r="EBK53" s="7"/>
      <c r="EBL53" s="7"/>
      <c r="EBM53" s="7"/>
    </row>
    <row r="54" spans="2:3445" ht="71.25" customHeight="1" x14ac:dyDescent="0.25">
      <c r="B54" s="38" t="s">
        <v>114</v>
      </c>
      <c r="C54" s="363"/>
      <c r="D54" s="274"/>
      <c r="E54" s="129">
        <v>3000000</v>
      </c>
      <c r="F54" s="54">
        <v>43097</v>
      </c>
      <c r="G54" s="188">
        <v>3000000</v>
      </c>
      <c r="H54" s="131">
        <v>2</v>
      </c>
      <c r="I54" s="91">
        <v>0</v>
      </c>
      <c r="J54" s="129">
        <f>+G54*25%</f>
        <v>750000</v>
      </c>
      <c r="K54" s="129"/>
      <c r="L54" s="129"/>
      <c r="M54" s="129"/>
      <c r="N54" s="129"/>
      <c r="O54" s="129"/>
      <c r="P54" s="129"/>
      <c r="Q54" s="270">
        <v>361</v>
      </c>
      <c r="R54" s="274"/>
      <c r="S54" s="46">
        <v>750000</v>
      </c>
      <c r="T54" s="129"/>
      <c r="U54" s="353"/>
      <c r="V54" s="175"/>
      <c r="W54" s="46">
        <v>0</v>
      </c>
      <c r="X54" s="274"/>
      <c r="Y54" s="271">
        <v>0</v>
      </c>
      <c r="Z54" s="271"/>
      <c r="AA54" s="212">
        <v>0</v>
      </c>
      <c r="AB54" s="225">
        <f t="shared" ref="AB54:AB58" si="11">+W54+Y54+AA54</f>
        <v>0</v>
      </c>
      <c r="AC54" s="366"/>
      <c r="AE54" s="274"/>
      <c r="AK54" s="272">
        <f>+AR54+AT54</f>
        <v>0</v>
      </c>
      <c r="AL54" s="353"/>
      <c r="AM54" s="273"/>
      <c r="AN54" s="273"/>
      <c r="AO54" s="273"/>
      <c r="AQ54" s="273"/>
      <c r="AR54" s="273"/>
      <c r="AS54" s="49">
        <f t="shared" si="10"/>
        <v>0</v>
      </c>
      <c r="AU54" s="366"/>
    </row>
    <row r="55" spans="2:3445" ht="54" customHeight="1" x14ac:dyDescent="0.45">
      <c r="B55" s="357" t="s">
        <v>81</v>
      </c>
      <c r="C55" s="363"/>
      <c r="D55" s="274"/>
      <c r="E55" s="358">
        <v>20000000</v>
      </c>
      <c r="F55" s="374" t="s">
        <v>115</v>
      </c>
      <c r="G55" s="376"/>
      <c r="H55" s="378"/>
      <c r="I55" s="380">
        <v>0</v>
      </c>
      <c r="J55" s="368"/>
      <c r="K55" s="275"/>
      <c r="L55" s="275"/>
      <c r="M55" s="275"/>
      <c r="N55" s="275"/>
      <c r="O55" s="275"/>
      <c r="P55" s="275"/>
      <c r="Q55" s="370">
        <v>511</v>
      </c>
      <c r="R55" s="274"/>
      <c r="S55" s="372">
        <v>0</v>
      </c>
      <c r="T55" s="277"/>
      <c r="U55" s="353"/>
      <c r="V55" s="175"/>
      <c r="W55" s="372"/>
      <c r="X55" s="274"/>
      <c r="Y55" s="382"/>
      <c r="Z55" s="323"/>
      <c r="AA55" s="348">
        <v>343390.21</v>
      </c>
      <c r="AB55" s="225">
        <f t="shared" si="11"/>
        <v>343390.21</v>
      </c>
      <c r="AC55" s="366"/>
      <c r="AE55" s="274"/>
      <c r="AK55" s="360"/>
      <c r="AL55" s="353" t="e">
        <f>+AB53-#REF!</f>
        <v>#REF!</v>
      </c>
      <c r="AM55" s="350"/>
      <c r="AN55" s="350"/>
      <c r="AO55" s="350"/>
      <c r="AQ55" s="350"/>
      <c r="AR55" s="350">
        <v>407078.53</v>
      </c>
      <c r="AS55" s="49">
        <f t="shared" si="10"/>
        <v>407078.53</v>
      </c>
      <c r="AU55" s="366"/>
    </row>
    <row r="56" spans="2:3445" ht="31.5" customHeight="1" x14ac:dyDescent="0.45">
      <c r="B56" s="357"/>
      <c r="C56" s="363"/>
      <c r="D56" s="274"/>
      <c r="E56" s="359"/>
      <c r="F56" s="375"/>
      <c r="G56" s="377"/>
      <c r="H56" s="379"/>
      <c r="I56" s="381"/>
      <c r="J56" s="369"/>
      <c r="K56" s="278"/>
      <c r="L56" s="278"/>
      <c r="M56" s="278"/>
      <c r="N56" s="278"/>
      <c r="O56" s="278"/>
      <c r="P56" s="278"/>
      <c r="Q56" s="371"/>
      <c r="R56" s="274"/>
      <c r="S56" s="373"/>
      <c r="T56" s="280"/>
      <c r="U56" s="353"/>
      <c r="V56" s="175"/>
      <c r="W56" s="373"/>
      <c r="X56" s="274"/>
      <c r="Y56" s="383"/>
      <c r="Z56" s="324"/>
      <c r="AA56" s="349"/>
      <c r="AB56" s="225"/>
      <c r="AC56" s="366"/>
      <c r="AE56" s="274"/>
      <c r="AK56" s="361"/>
      <c r="AL56" s="353"/>
      <c r="AM56" s="351"/>
      <c r="AN56" s="351"/>
      <c r="AO56" s="351"/>
      <c r="AQ56" s="351"/>
      <c r="AR56" s="351"/>
      <c r="AS56" s="49">
        <f t="shared" si="10"/>
        <v>0</v>
      </c>
      <c r="AU56" s="366"/>
    </row>
    <row r="57" spans="2:3445" ht="102" customHeight="1" x14ac:dyDescent="0.45">
      <c r="B57" s="38" t="s">
        <v>116</v>
      </c>
      <c r="C57" s="363"/>
      <c r="D57" s="274"/>
      <c r="E57" s="129">
        <v>10000000</v>
      </c>
      <c r="F57" s="268" t="s">
        <v>113</v>
      </c>
      <c r="G57" s="55"/>
      <c r="H57" s="281"/>
      <c r="I57" s="91">
        <v>0</v>
      </c>
      <c r="J57" s="282"/>
      <c r="K57" s="282"/>
      <c r="L57" s="282"/>
      <c r="M57" s="282"/>
      <c r="N57" s="282"/>
      <c r="O57" s="282"/>
      <c r="P57" s="282"/>
      <c r="Q57" s="270">
        <v>532</v>
      </c>
      <c r="R57" s="274"/>
      <c r="S57" s="46">
        <v>0</v>
      </c>
      <c r="T57" s="79"/>
      <c r="U57" s="353"/>
      <c r="V57" s="175"/>
      <c r="W57" s="46"/>
      <c r="X57" s="274"/>
      <c r="Y57" s="271"/>
      <c r="Z57" s="271"/>
      <c r="AA57" s="212"/>
      <c r="AB57" s="225">
        <f t="shared" si="11"/>
        <v>0</v>
      </c>
      <c r="AC57" s="366"/>
      <c r="AE57" s="274"/>
      <c r="AK57" s="272"/>
      <c r="AL57" s="353"/>
      <c r="AM57" s="177"/>
      <c r="AN57" s="177"/>
      <c r="AO57" s="177"/>
      <c r="AQ57" s="177"/>
      <c r="AR57" s="177"/>
      <c r="AS57" s="49">
        <f t="shared" si="10"/>
        <v>0</v>
      </c>
      <c r="AU57" s="366"/>
    </row>
    <row r="58" spans="2:3445" ht="71.25" customHeight="1" x14ac:dyDescent="0.45">
      <c r="B58" s="38" t="s">
        <v>117</v>
      </c>
      <c r="C58" s="364"/>
      <c r="D58" s="283"/>
      <c r="E58" s="129">
        <v>1000000</v>
      </c>
      <c r="F58" s="268"/>
      <c r="G58" s="55"/>
      <c r="H58" s="131"/>
      <c r="I58" s="91">
        <v>0</v>
      </c>
      <c r="J58" s="79"/>
      <c r="K58" s="79"/>
      <c r="L58" s="79"/>
      <c r="M58" s="79"/>
      <c r="N58" s="79"/>
      <c r="O58" s="79"/>
      <c r="P58" s="79"/>
      <c r="Q58" s="270">
        <v>683</v>
      </c>
      <c r="R58" s="283"/>
      <c r="S58" s="46">
        <v>0</v>
      </c>
      <c r="T58" s="79"/>
      <c r="U58" s="354"/>
      <c r="V58" s="175"/>
      <c r="W58" s="46"/>
      <c r="X58" s="283"/>
      <c r="Y58" s="271"/>
      <c r="Z58" s="271"/>
      <c r="AA58" s="212"/>
      <c r="AB58" s="225">
        <f t="shared" si="11"/>
        <v>0</v>
      </c>
      <c r="AC58" s="367"/>
      <c r="AE58" s="283"/>
      <c r="AK58" s="272"/>
      <c r="AL58" s="354"/>
      <c r="AM58" s="177"/>
      <c r="AN58" s="177"/>
      <c r="AO58" s="177"/>
      <c r="AQ58" s="177"/>
      <c r="AR58" s="177"/>
      <c r="AS58" s="49">
        <f t="shared" si="10"/>
        <v>0</v>
      </c>
      <c r="AU58" s="367"/>
    </row>
    <row r="59" spans="2:3445" s="24" customFormat="1" ht="52.5" customHeight="1" x14ac:dyDescent="0.45">
      <c r="B59" s="284"/>
      <c r="C59" s="285"/>
      <c r="D59" s="285"/>
      <c r="E59" s="286">
        <v>271509780</v>
      </c>
      <c r="F59" s="287"/>
      <c r="G59" s="288"/>
      <c r="H59" s="289"/>
      <c r="I59" s="290">
        <f t="shared" ref="I59:P59" si="12">SUM(I5:I58)</f>
        <v>464696.9</v>
      </c>
      <c r="J59" s="290">
        <f t="shared" si="12"/>
        <v>6280788.6459582001</v>
      </c>
      <c r="K59" s="290">
        <f t="shared" si="12"/>
        <v>4579641.87</v>
      </c>
      <c r="L59" s="290">
        <f t="shared" si="12"/>
        <v>6636750.5440000007</v>
      </c>
      <c r="M59" s="290">
        <f t="shared" si="12"/>
        <v>7587343.1380000003</v>
      </c>
      <c r="N59" s="290">
        <f t="shared" si="12"/>
        <v>4448211.5520000001</v>
      </c>
      <c r="O59" s="290">
        <f t="shared" si="12"/>
        <v>2550974.5099999998</v>
      </c>
      <c r="P59" s="290">
        <f t="shared" si="12"/>
        <v>4954424.8379999995</v>
      </c>
      <c r="Q59" s="291"/>
      <c r="R59" s="292"/>
      <c r="S59" s="293">
        <v>37502831.997958206</v>
      </c>
      <c r="T59" s="294"/>
      <c r="U59" s="293">
        <v>37502831.997958198</v>
      </c>
      <c r="V59" s="294"/>
      <c r="W59" s="293">
        <f>SUM(W5:W58)</f>
        <v>10309801.680000002</v>
      </c>
      <c r="X59" s="293">
        <f t="shared" ref="X59:AC59" si="13">SUM(X5:X58)</f>
        <v>0</v>
      </c>
      <c r="Y59" s="293">
        <f t="shared" si="13"/>
        <v>7494180.879999999</v>
      </c>
      <c r="Z59" s="295"/>
      <c r="AA59" s="293">
        <f t="shared" si="13"/>
        <v>6563668.9000000004</v>
      </c>
      <c r="AB59" s="293">
        <f t="shared" si="13"/>
        <v>24367651.460000001</v>
      </c>
      <c r="AC59" s="293">
        <f t="shared" si="13"/>
        <v>24367651.460000005</v>
      </c>
      <c r="AE59" s="292"/>
      <c r="AK59" s="297">
        <f>SUM(AK5:AK58)</f>
        <v>5640359.6400000006</v>
      </c>
      <c r="AL59" s="293" t="e">
        <f>+AL53+AL51+AL30+AL25+AL23+AL20+AL15+AL12+AL5</f>
        <v>#REF!</v>
      </c>
      <c r="AM59" s="180" t="e">
        <f>+#REF!-Y59</f>
        <v>#REF!</v>
      </c>
      <c r="AN59" s="296"/>
      <c r="AO59" s="296"/>
      <c r="AQ59" s="296">
        <f t="shared" ref="AQ59:AR59" si="14">SUM(AQ5:AQ58)</f>
        <v>3661966.71</v>
      </c>
      <c r="AR59" s="296">
        <f t="shared" si="14"/>
        <v>9530207.8599999994</v>
      </c>
      <c r="AS59" s="49">
        <f>+AQ59+AR59</f>
        <v>13192174.57</v>
      </c>
      <c r="AU59" s="293">
        <f>+AC59+U59</f>
        <v>61870483.457958207</v>
      </c>
    </row>
    <row r="60" spans="2:3445" s="7" customFormat="1" ht="18.75" customHeight="1" x14ac:dyDescent="0.55000000000000004">
      <c r="B60" s="1"/>
      <c r="C60" s="2"/>
      <c r="D60" s="3"/>
      <c r="E60" s="4"/>
      <c r="F60" s="5"/>
      <c r="G60" s="6"/>
      <c r="H60" s="6"/>
      <c r="Q60" s="8"/>
      <c r="R60" s="3"/>
      <c r="S60" s="355"/>
      <c r="T60" s="355"/>
      <c r="V60" s="298"/>
      <c r="W60" s="8"/>
      <c r="X60" s="3"/>
      <c r="Y60" s="300"/>
      <c r="Z60" s="300"/>
      <c r="AA60" s="300"/>
      <c r="AB60" s="300"/>
      <c r="AC60" s="300"/>
      <c r="AE60" s="3"/>
      <c r="AK60" s="300"/>
      <c r="AL60" s="299"/>
      <c r="AM60" s="300"/>
      <c r="AN60" s="300"/>
      <c r="AO60" s="300"/>
      <c r="AQ60" s="356">
        <f>+AQ59+AR59</f>
        <v>13192174.57</v>
      </c>
      <c r="AR60" s="356"/>
      <c r="AU60" s="300"/>
    </row>
    <row r="61" spans="2:3445" s="7" customFormat="1" ht="18.75" customHeight="1" x14ac:dyDescent="0.55000000000000004">
      <c r="B61" s="1"/>
      <c r="C61" s="2"/>
      <c r="D61" s="3"/>
      <c r="E61" s="4"/>
      <c r="F61" s="5"/>
      <c r="G61" s="6"/>
      <c r="H61" s="6"/>
      <c r="Q61" s="8"/>
      <c r="R61" s="3"/>
      <c r="S61" s="346"/>
      <c r="T61" s="346"/>
      <c r="V61" s="298"/>
      <c r="W61" s="8"/>
      <c r="X61" s="3"/>
      <c r="Y61" s="300"/>
      <c r="Z61" s="300"/>
      <c r="AA61" s="300"/>
      <c r="AB61" s="300"/>
      <c r="AC61" s="300"/>
      <c r="AE61" s="3"/>
      <c r="AK61" s="300"/>
      <c r="AL61" s="299"/>
      <c r="AM61" s="300"/>
      <c r="AN61" s="300"/>
      <c r="AO61" s="300"/>
      <c r="AQ61" s="347"/>
      <c r="AR61" s="347"/>
      <c r="AU61" s="300"/>
    </row>
    <row r="62" spans="2:3445" s="7" customFormat="1" ht="39.75" customHeight="1" x14ac:dyDescent="0.5">
      <c r="C62" s="301"/>
      <c r="S62" s="425">
        <v>36645006</v>
      </c>
      <c r="U62" s="299"/>
      <c r="W62" s="426">
        <f>+W59+Y59+AA59</f>
        <v>24367651.460000001</v>
      </c>
      <c r="X62" s="427"/>
      <c r="Y62" s="427"/>
      <c r="Z62" s="427"/>
      <c r="AA62" s="428"/>
      <c r="AD62" s="422"/>
      <c r="AE62" s="423"/>
      <c r="AK62" s="302">
        <f>+AK59</f>
        <v>5640359.6400000006</v>
      </c>
      <c r="AL62" s="303"/>
      <c r="AN62" s="300"/>
      <c r="AO62" s="176"/>
    </row>
    <row r="63" spans="2:3445" s="7" customFormat="1" ht="47.25" customHeight="1" x14ac:dyDescent="0.25">
      <c r="C63" s="429" t="s">
        <v>128</v>
      </c>
      <c r="D63" s="429"/>
      <c r="E63" s="429"/>
      <c r="F63" s="429"/>
      <c r="G63" s="429"/>
      <c r="H63" s="429"/>
      <c r="I63" s="429"/>
      <c r="J63" s="429"/>
      <c r="K63" s="429"/>
      <c r="L63" s="429"/>
      <c r="M63" s="429"/>
      <c r="N63" s="429"/>
      <c r="O63" s="429"/>
      <c r="P63" s="429"/>
      <c r="Q63" s="429"/>
      <c r="R63" s="429"/>
      <c r="S63" s="429"/>
      <c r="T63" s="429"/>
      <c r="U63" s="429"/>
      <c r="V63" s="429"/>
      <c r="W63" s="429"/>
      <c r="X63" s="429"/>
      <c r="Y63" s="429"/>
      <c r="Z63" s="429"/>
      <c r="AA63" s="429"/>
      <c r="AB63" s="429"/>
      <c r="AD63" s="422"/>
      <c r="AE63" s="423"/>
      <c r="AN63" s="300"/>
      <c r="AO63" s="176"/>
      <c r="AU63" s="424">
        <v>22900143</v>
      </c>
    </row>
    <row r="64" spans="2:3445" s="7" customFormat="1" ht="47.25" customHeight="1" x14ac:dyDescent="0.25">
      <c r="C64" s="430" t="s">
        <v>129</v>
      </c>
      <c r="D64" s="430"/>
      <c r="E64" s="430"/>
      <c r="F64" s="430"/>
      <c r="G64" s="430"/>
      <c r="H64" s="430"/>
      <c r="I64" s="430"/>
      <c r="J64" s="430"/>
      <c r="K64" s="430"/>
      <c r="L64" s="430"/>
      <c r="M64" s="430"/>
      <c r="N64" s="430"/>
      <c r="O64" s="430"/>
      <c r="P64" s="430"/>
      <c r="Q64" s="430"/>
      <c r="R64" s="430"/>
      <c r="S64" s="430"/>
      <c r="T64" s="430"/>
      <c r="U64" s="430"/>
      <c r="V64" s="430"/>
      <c r="W64" s="430"/>
      <c r="X64" s="430"/>
      <c r="Y64" s="430"/>
      <c r="Z64" s="430"/>
      <c r="AA64" s="430"/>
      <c r="AB64" s="430"/>
      <c r="AD64" s="341"/>
      <c r="AE64" s="343"/>
      <c r="AN64" s="300"/>
      <c r="AO64" s="176"/>
      <c r="AU64" s="431">
        <v>25225477</v>
      </c>
    </row>
    <row r="65" spans="2:48" s="7" customFormat="1" ht="43.5" customHeight="1" x14ac:dyDescent="0.25">
      <c r="C65" s="432" t="s">
        <v>130</v>
      </c>
      <c r="D65" s="432"/>
      <c r="E65" s="432"/>
      <c r="F65" s="432"/>
      <c r="G65" s="432"/>
      <c r="H65" s="432"/>
      <c r="I65" s="432"/>
      <c r="J65" s="432"/>
      <c r="K65" s="432"/>
      <c r="L65" s="432"/>
      <c r="M65" s="432"/>
      <c r="N65" s="432"/>
      <c r="O65" s="432"/>
      <c r="P65" s="432"/>
      <c r="Q65" s="432"/>
      <c r="R65" s="432"/>
      <c r="S65" s="432"/>
      <c r="T65" s="432"/>
      <c r="U65" s="432"/>
      <c r="V65" s="432"/>
      <c r="W65" s="432"/>
      <c r="X65" s="432"/>
      <c r="Y65" s="432"/>
      <c r="Z65" s="432"/>
      <c r="AA65" s="432"/>
      <c r="AB65" s="432"/>
      <c r="AC65" s="307"/>
      <c r="AD65" s="215"/>
      <c r="AE65" s="307"/>
      <c r="AF65" s="215"/>
      <c r="AG65" s="215"/>
      <c r="AH65" s="215"/>
      <c r="AI65" s="215"/>
      <c r="AJ65" s="215"/>
      <c r="AK65" s="215"/>
      <c r="AL65" s="215"/>
      <c r="AM65" s="215"/>
      <c r="AN65" s="215"/>
      <c r="AO65" s="215"/>
      <c r="AP65" s="215"/>
      <c r="AQ65" s="215"/>
      <c r="AR65" s="215"/>
      <c r="AS65" s="215"/>
      <c r="AT65" s="215"/>
      <c r="AU65" s="433">
        <v>2325335</v>
      </c>
    </row>
    <row r="66" spans="2:48" s="7" customFormat="1" ht="49.5" customHeight="1" x14ac:dyDescent="0.5">
      <c r="B66" s="1"/>
      <c r="C66" s="2"/>
      <c r="D66" s="3"/>
      <c r="O66" s="8"/>
      <c r="R66" s="3"/>
      <c r="X66" s="3"/>
      <c r="AE66" s="3"/>
    </row>
    <row r="67" spans="2:48" s="7" customFormat="1" ht="82.5" customHeight="1" x14ac:dyDescent="0.3">
      <c r="B67" s="345"/>
      <c r="C67" s="305"/>
      <c r="D67" s="304"/>
      <c r="O67" s="306"/>
      <c r="R67" s="3"/>
      <c r="X67" s="3"/>
      <c r="AE67" s="3"/>
    </row>
    <row r="68" spans="2:48" s="7" customFormat="1" ht="54.75" customHeight="1" x14ac:dyDescent="0.5">
      <c r="B68" s="345"/>
      <c r="C68" s="305"/>
      <c r="D68" s="304"/>
      <c r="Q68" s="306"/>
      <c r="R68" s="3"/>
      <c r="S68" s="304"/>
      <c r="U68" s="9"/>
      <c r="W68" s="304"/>
      <c r="X68" s="3"/>
      <c r="AE68" s="3"/>
      <c r="AV68" s="2"/>
    </row>
    <row r="69" spans="2:48" s="7" customFormat="1" ht="12.75" customHeight="1" x14ac:dyDescent="0.3">
      <c r="B69" s="345"/>
      <c r="C69" s="305"/>
      <c r="D69" s="304"/>
      <c r="Q69" s="306"/>
      <c r="R69" s="3"/>
      <c r="S69" s="304"/>
      <c r="U69" s="9"/>
      <c r="W69" s="304"/>
      <c r="X69" s="3"/>
      <c r="AE69" s="3"/>
    </row>
    <row r="70" spans="2:48" s="7" customFormat="1" ht="47.25" customHeight="1" x14ac:dyDescent="0.5">
      <c r="B70" s="1"/>
      <c r="C70" s="2"/>
      <c r="D70" s="3"/>
      <c r="Q70" s="8"/>
      <c r="R70" s="3"/>
      <c r="U70" s="9"/>
      <c r="X70" s="3"/>
      <c r="AE70" s="3"/>
    </row>
    <row r="71" spans="2:48" s="7" customFormat="1" x14ac:dyDescent="0.5">
      <c r="B71" s="1"/>
      <c r="C71" s="2"/>
      <c r="D71" s="3"/>
      <c r="Q71" s="8"/>
      <c r="R71" s="3"/>
      <c r="U71" s="9"/>
      <c r="X71" s="3"/>
      <c r="AE71" s="3"/>
    </row>
    <row r="72" spans="2:48" s="7" customFormat="1" x14ac:dyDescent="0.5">
      <c r="B72" s="1"/>
      <c r="C72" s="2"/>
      <c r="D72" s="3"/>
      <c r="E72" s="4"/>
      <c r="F72" s="5"/>
      <c r="G72" s="6"/>
      <c r="H72" s="6"/>
      <c r="J72" s="304"/>
      <c r="K72" s="304"/>
      <c r="L72" s="304"/>
      <c r="M72" s="304"/>
      <c r="N72" s="304"/>
      <c r="O72" s="304"/>
      <c r="P72" s="304"/>
      <c r="Q72" s="8"/>
      <c r="R72" s="3"/>
      <c r="S72" s="304"/>
      <c r="U72" s="9"/>
      <c r="W72" s="304"/>
      <c r="X72" s="3"/>
      <c r="AE72" s="3"/>
    </row>
    <row r="73" spans="2:48" s="7" customFormat="1" x14ac:dyDescent="0.5">
      <c r="B73" s="1"/>
      <c r="C73" s="2"/>
      <c r="D73" s="3"/>
      <c r="E73" s="4"/>
      <c r="F73" s="5"/>
      <c r="G73" s="6"/>
      <c r="H73" s="6"/>
      <c r="J73" s="304"/>
      <c r="K73" s="304"/>
      <c r="L73" s="304"/>
      <c r="M73" s="304"/>
      <c r="N73" s="304"/>
      <c r="O73" s="304"/>
      <c r="P73" s="304"/>
      <c r="Q73" s="8"/>
      <c r="R73" s="3"/>
      <c r="S73" s="304"/>
      <c r="U73" s="9"/>
      <c r="W73" s="304"/>
      <c r="X73" s="3"/>
      <c r="AE73" s="3"/>
    </row>
    <row r="74" spans="2:48" s="7" customFormat="1" x14ac:dyDescent="0.5">
      <c r="B74" s="1"/>
      <c r="C74" s="2"/>
      <c r="D74" s="3"/>
      <c r="E74" s="4"/>
      <c r="F74" s="5"/>
      <c r="G74" s="6"/>
      <c r="H74" s="6"/>
      <c r="J74" s="304"/>
      <c r="K74" s="304"/>
      <c r="L74" s="304"/>
      <c r="M74" s="304"/>
      <c r="N74" s="304"/>
      <c r="O74" s="304"/>
      <c r="P74" s="304"/>
      <c r="Q74" s="8"/>
      <c r="R74" s="3"/>
      <c r="S74" s="304"/>
      <c r="U74" s="9"/>
      <c r="W74" s="304"/>
      <c r="X74" s="3"/>
      <c r="AE74" s="3"/>
    </row>
    <row r="75" spans="2:48" s="7" customFormat="1" ht="57" x14ac:dyDescent="0.5">
      <c r="B75" s="1"/>
      <c r="C75" s="2"/>
      <c r="D75" s="3"/>
      <c r="E75" s="4"/>
      <c r="F75" s="5"/>
      <c r="G75" s="6"/>
      <c r="H75" s="6"/>
      <c r="J75" s="304"/>
      <c r="K75" s="304"/>
      <c r="L75" s="304"/>
      <c r="M75" s="304"/>
      <c r="N75" s="304"/>
      <c r="O75" s="304"/>
      <c r="P75" s="304"/>
      <c r="Q75" s="8"/>
      <c r="R75" s="3"/>
      <c r="S75" s="309" t="s">
        <v>118</v>
      </c>
      <c r="U75" s="309" t="s">
        <v>119</v>
      </c>
      <c r="W75" s="309"/>
      <c r="X75" s="3"/>
      <c r="AE75" s="3"/>
    </row>
    <row r="76" spans="2:48" s="7" customFormat="1" hidden="1" x14ac:dyDescent="0.5">
      <c r="B76" s="1"/>
      <c r="C76" s="2"/>
      <c r="D76" s="3"/>
      <c r="E76" s="4"/>
      <c r="F76" s="5"/>
      <c r="G76" s="6"/>
      <c r="H76" s="6"/>
      <c r="J76" s="304"/>
      <c r="K76" s="304"/>
      <c r="L76" s="304"/>
      <c r="M76" s="304"/>
      <c r="N76" s="304"/>
      <c r="O76" s="304"/>
      <c r="P76" s="304"/>
      <c r="Q76" s="8"/>
      <c r="R76" s="3"/>
      <c r="X76" s="3"/>
      <c r="AE76" s="3"/>
    </row>
    <row r="77" spans="2:48" s="7" customFormat="1" hidden="1" x14ac:dyDescent="0.5">
      <c r="B77" s="1"/>
      <c r="C77" s="2"/>
      <c r="D77" s="3"/>
      <c r="E77" s="4"/>
      <c r="F77" s="5"/>
      <c r="G77" s="6"/>
      <c r="H77" s="6"/>
      <c r="J77" s="304"/>
      <c r="K77" s="304"/>
      <c r="L77" s="304"/>
      <c r="M77" s="304"/>
      <c r="N77" s="304"/>
      <c r="O77" s="304"/>
      <c r="P77" s="304"/>
      <c r="Q77" s="8"/>
      <c r="R77" s="3"/>
      <c r="S77" s="311"/>
      <c r="W77" s="311"/>
      <c r="X77" s="3"/>
      <c r="AE77" s="3"/>
    </row>
    <row r="78" spans="2:48" s="7" customFormat="1" ht="57" hidden="1" x14ac:dyDescent="0.5">
      <c r="B78" s="1"/>
      <c r="C78" s="2"/>
      <c r="D78" s="3"/>
      <c r="E78" s="4"/>
      <c r="F78" s="5"/>
      <c r="G78" s="6"/>
      <c r="H78" s="6"/>
      <c r="J78" s="304"/>
      <c r="K78" s="304"/>
      <c r="L78" s="304"/>
      <c r="M78" s="304"/>
      <c r="N78" s="304"/>
      <c r="O78" s="304"/>
      <c r="P78" s="304"/>
      <c r="Q78" s="8"/>
      <c r="R78" s="3"/>
      <c r="S78" s="311" t="s">
        <v>120</v>
      </c>
      <c r="W78" s="311"/>
      <c r="X78" s="3"/>
      <c r="AE78" s="3"/>
      <c r="AU78"/>
    </row>
    <row r="79" spans="2:48" s="7" customFormat="1" ht="57" hidden="1" x14ac:dyDescent="0.5">
      <c r="B79" s="1"/>
      <c r="C79" s="2"/>
      <c r="D79" s="3"/>
      <c r="E79" s="307">
        <v>94767.55</v>
      </c>
      <c r="F79" s="307"/>
      <c r="G79" s="307"/>
      <c r="H79" s="307"/>
      <c r="I79" s="308"/>
      <c r="J79" s="215"/>
      <c r="K79" s="215"/>
      <c r="L79" s="215"/>
      <c r="M79" s="215"/>
      <c r="N79" s="215"/>
      <c r="O79" s="215"/>
      <c r="P79" s="215"/>
      <c r="Q79" s="8"/>
      <c r="R79" s="3"/>
      <c r="S79" s="311" t="s">
        <v>121</v>
      </c>
      <c r="W79" s="311"/>
      <c r="X79" s="3"/>
      <c r="AE79" s="3"/>
      <c r="AU79"/>
    </row>
    <row r="80" spans="2:48" s="7" customFormat="1" hidden="1" x14ac:dyDescent="0.5">
      <c r="B80" s="1"/>
      <c r="C80" s="2"/>
      <c r="D80" s="3"/>
      <c r="Q80" s="8"/>
      <c r="R80" s="3"/>
      <c r="S80" s="304"/>
      <c r="U80" s="13"/>
      <c r="W80" s="304"/>
      <c r="X80" s="3"/>
      <c r="AE80" s="3"/>
      <c r="AU80"/>
    </row>
    <row r="81" spans="2:50" s="7" customFormat="1" hidden="1" x14ac:dyDescent="0.5">
      <c r="B81" s="1"/>
      <c r="C81" s="2"/>
      <c r="D81" s="3"/>
      <c r="E81" s="310"/>
      <c r="F81" s="310"/>
      <c r="G81" s="310"/>
      <c r="H81" s="310"/>
      <c r="I81" s="310"/>
      <c r="Q81" s="8"/>
      <c r="R81" s="3"/>
      <c r="S81" s="304"/>
      <c r="U81" s="9"/>
      <c r="W81" s="304"/>
      <c r="X81" s="3"/>
      <c r="AE81" s="3"/>
      <c r="AU81"/>
    </row>
    <row r="82" spans="2:50" s="7" customFormat="1" hidden="1" x14ac:dyDescent="0.5">
      <c r="B82" s="1"/>
      <c r="C82" s="2"/>
      <c r="D82" s="3"/>
      <c r="E82" s="310">
        <v>70938.009999999995</v>
      </c>
      <c r="F82" s="310"/>
      <c r="G82" s="310"/>
      <c r="H82" s="310"/>
      <c r="I82" s="312"/>
      <c r="L82" s="313"/>
      <c r="M82" s="313"/>
      <c r="N82" s="313"/>
      <c r="O82" s="313"/>
      <c r="Q82" s="8"/>
      <c r="R82" s="3"/>
      <c r="U82" s="9"/>
      <c r="X82" s="3"/>
      <c r="AE82" s="3"/>
      <c r="AU82"/>
    </row>
    <row r="83" spans="2:50" s="7" customFormat="1" hidden="1" x14ac:dyDescent="0.5">
      <c r="B83" s="1"/>
      <c r="C83" s="2"/>
      <c r="D83" s="3"/>
      <c r="E83" s="310">
        <v>16252.38</v>
      </c>
      <c r="F83" s="310"/>
      <c r="G83" s="310"/>
      <c r="H83" s="310"/>
      <c r="I83" s="310"/>
      <c r="Q83" s="8"/>
      <c r="R83" s="187"/>
      <c r="S83"/>
      <c r="U83" s="319"/>
      <c r="W83"/>
      <c r="X83" s="3"/>
      <c r="Y83"/>
      <c r="AA83"/>
      <c r="AB83"/>
      <c r="AC83"/>
      <c r="AD83"/>
      <c r="AE83" s="187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</row>
    <row r="84" spans="2:50" s="7" customFormat="1" hidden="1" x14ac:dyDescent="0.5">
      <c r="B84" s="1"/>
      <c r="C84" s="2"/>
      <c r="D84" s="3"/>
      <c r="E84" s="304">
        <f>SUM(E82:E83)</f>
        <v>87190.39</v>
      </c>
      <c r="F84" s="5"/>
      <c r="G84" s="6"/>
      <c r="H84" s="6"/>
      <c r="K84" s="304"/>
      <c r="L84" s="304"/>
      <c r="M84" s="304"/>
      <c r="N84" s="304"/>
      <c r="O84" s="304"/>
      <c r="P84" s="304"/>
      <c r="Q84" s="8"/>
      <c r="R84" s="187"/>
      <c r="S84"/>
      <c r="U84" s="319"/>
      <c r="W84"/>
      <c r="X84" s="3"/>
      <c r="Y84"/>
      <c r="AA84"/>
      <c r="AB84"/>
      <c r="AC84"/>
      <c r="AD84"/>
      <c r="AE84" s="187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</row>
    <row r="85" spans="2:50" s="7" customFormat="1" hidden="1" x14ac:dyDescent="0.5">
      <c r="B85" s="1"/>
      <c r="C85" s="2"/>
      <c r="D85" s="3"/>
      <c r="E85" s="4"/>
      <c r="F85" s="5"/>
      <c r="G85" s="6"/>
      <c r="H85" s="6"/>
      <c r="J85" s="304"/>
      <c r="K85" s="304"/>
      <c r="L85" s="304"/>
      <c r="M85" s="304"/>
      <c r="N85" s="304"/>
      <c r="O85" s="304"/>
      <c r="P85" s="304"/>
      <c r="Q85" s="8"/>
      <c r="R85" s="187"/>
      <c r="S85"/>
      <c r="U85" s="319"/>
      <c r="W85"/>
      <c r="X85" s="3"/>
      <c r="Y85"/>
      <c r="AA85"/>
      <c r="AB85"/>
      <c r="AC85"/>
      <c r="AD85"/>
      <c r="AE85" s="187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</row>
    <row r="86" spans="2:50" s="7" customFormat="1" hidden="1" x14ac:dyDescent="0.5">
      <c r="B86" s="1"/>
      <c r="C86" s="2"/>
      <c r="D86" s="3"/>
      <c r="E86" s="4"/>
      <c r="F86" s="5"/>
      <c r="G86" s="6"/>
      <c r="H86" s="6"/>
      <c r="Q86" s="8"/>
      <c r="R86" s="187"/>
      <c r="S86"/>
      <c r="U86" s="319"/>
      <c r="W86"/>
      <c r="X86" s="3"/>
      <c r="Y86"/>
      <c r="AA86"/>
      <c r="AB86"/>
      <c r="AC86"/>
      <c r="AD86"/>
      <c r="AE86" s="187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</row>
    <row r="87" spans="2:50" s="7" customFormat="1" hidden="1" x14ac:dyDescent="0.5">
      <c r="B87" s="1"/>
      <c r="C87" s="314"/>
      <c r="D87" s="187"/>
      <c r="E87" s="315"/>
      <c r="F87" s="316"/>
      <c r="G87" s="317"/>
      <c r="H87" s="317"/>
      <c r="I87"/>
      <c r="J87"/>
      <c r="K87"/>
      <c r="L87"/>
      <c r="M87"/>
      <c r="N87"/>
      <c r="O87"/>
      <c r="P87"/>
      <c r="Q87" s="318"/>
      <c r="R87" s="187"/>
      <c r="S87"/>
      <c r="U87" s="319"/>
      <c r="W87"/>
      <c r="X87" s="3"/>
      <c r="Y87"/>
      <c r="AA87"/>
      <c r="AB87"/>
      <c r="AC87"/>
      <c r="AD87"/>
      <c r="AE87" s="1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</row>
    <row r="88" spans="2:50" s="7" customFormat="1" hidden="1" x14ac:dyDescent="0.5">
      <c r="B88" s="1"/>
      <c r="C88" s="314"/>
      <c r="D88" s="187"/>
      <c r="E88" s="315"/>
      <c r="F88" s="316"/>
      <c r="G88" s="317"/>
      <c r="H88" s="317"/>
      <c r="I88"/>
      <c r="J88"/>
      <c r="K88"/>
      <c r="L88"/>
      <c r="M88"/>
      <c r="N88"/>
      <c r="O88"/>
      <c r="P88"/>
      <c r="Q88" s="318"/>
      <c r="R88" s="187"/>
      <c r="S88"/>
      <c r="U88" s="319"/>
      <c r="W88"/>
      <c r="X88" s="3"/>
      <c r="Y88"/>
      <c r="AA88"/>
      <c r="AB88"/>
      <c r="AC88"/>
      <c r="AD88"/>
      <c r="AE88" s="187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</row>
    <row r="89" spans="2:50" s="7" customFormat="1" hidden="1" x14ac:dyDescent="0.5">
      <c r="B89" s="1"/>
      <c r="C89" s="314"/>
      <c r="D89" s="187"/>
      <c r="E89" s="315"/>
      <c r="F89" s="316"/>
      <c r="G89" s="317"/>
      <c r="H89" s="317"/>
      <c r="I89"/>
      <c r="J89"/>
      <c r="K89"/>
      <c r="L89"/>
      <c r="M89"/>
      <c r="N89"/>
      <c r="O89"/>
      <c r="P89"/>
      <c r="Q89" s="318"/>
      <c r="R89" s="187"/>
      <c r="S89"/>
      <c r="U89" s="319"/>
      <c r="W89"/>
      <c r="X89" s="3"/>
      <c r="Y89"/>
      <c r="AA89"/>
      <c r="AB89"/>
      <c r="AC89"/>
      <c r="AD89"/>
      <c r="AE89" s="187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</row>
    <row r="90" spans="2:50" hidden="1" x14ac:dyDescent="0.5">
      <c r="B90" s="1"/>
    </row>
    <row r="91" spans="2:50" hidden="1" x14ac:dyDescent="0.5"/>
    <row r="92" spans="2:50" hidden="1" x14ac:dyDescent="0.5"/>
  </sheetData>
  <mergeCells count="86">
    <mergeCell ref="C63:AB63"/>
    <mergeCell ref="AU2:AU3"/>
    <mergeCell ref="AU30:AU49"/>
    <mergeCell ref="AU53:AU58"/>
    <mergeCell ref="AU5:AU10"/>
    <mergeCell ref="AU12:AU13"/>
    <mergeCell ref="AU15:AU18"/>
    <mergeCell ref="AU20:AU21"/>
    <mergeCell ref="AU25:AU28"/>
    <mergeCell ref="AQ2:AR2"/>
    <mergeCell ref="B3:B4"/>
    <mergeCell ref="C3:C4"/>
    <mergeCell ref="D3:D4"/>
    <mergeCell ref="E3:E4"/>
    <mergeCell ref="F3:F4"/>
    <mergeCell ref="G3:G4"/>
    <mergeCell ref="H3:H4"/>
    <mergeCell ref="Q3:Q4"/>
    <mergeCell ref="R3:R4"/>
    <mergeCell ref="S2:U2"/>
    <mergeCell ref="W2:AC2"/>
    <mergeCell ref="AK2:AM2"/>
    <mergeCell ref="C15:C18"/>
    <mergeCell ref="U15:U18"/>
    <mergeCell ref="AC15:AC18"/>
    <mergeCell ref="AL15:AL18"/>
    <mergeCell ref="I17:I18"/>
    <mergeCell ref="AC5:AC10"/>
    <mergeCell ref="AL5:AL10"/>
    <mergeCell ref="C12:C13"/>
    <mergeCell ref="U12:U13"/>
    <mergeCell ref="AC12:AC13"/>
    <mergeCell ref="AL12:AL13"/>
    <mergeCell ref="U5:U10"/>
    <mergeCell ref="C5:C10"/>
    <mergeCell ref="E5:E10"/>
    <mergeCell ref="C25:C28"/>
    <mergeCell ref="U25:U28"/>
    <mergeCell ref="AC25:AC28"/>
    <mergeCell ref="AL25:AL28"/>
    <mergeCell ref="U20:U21"/>
    <mergeCell ref="AC20:AC21"/>
    <mergeCell ref="AL20:AL21"/>
    <mergeCell ref="C20:C21"/>
    <mergeCell ref="AC30:AC49"/>
    <mergeCell ref="AL30:AL49"/>
    <mergeCell ref="B34:B37"/>
    <mergeCell ref="Q34:Q37"/>
    <mergeCell ref="B38:B41"/>
    <mergeCell ref="Q38:Q41"/>
    <mergeCell ref="B42:B45"/>
    <mergeCell ref="Q42:Q45"/>
    <mergeCell ref="B46:B49"/>
    <mergeCell ref="Q46:Q49"/>
    <mergeCell ref="B30:B33"/>
    <mergeCell ref="C30:C49"/>
    <mergeCell ref="I30:I46"/>
    <mergeCell ref="Q30:Q33"/>
    <mergeCell ref="U30:U49"/>
    <mergeCell ref="B55:B56"/>
    <mergeCell ref="E55:E56"/>
    <mergeCell ref="AK55:AK56"/>
    <mergeCell ref="C53:C58"/>
    <mergeCell ref="U53:U58"/>
    <mergeCell ref="AC53:AC58"/>
    <mergeCell ref="J55:J56"/>
    <mergeCell ref="Q55:Q56"/>
    <mergeCell ref="S55:S56"/>
    <mergeCell ref="W55:W56"/>
    <mergeCell ref="F55:F56"/>
    <mergeCell ref="G55:G56"/>
    <mergeCell ref="H55:H56"/>
    <mergeCell ref="I55:I56"/>
    <mergeCell ref="Y55:Y56"/>
    <mergeCell ref="S60:T60"/>
    <mergeCell ref="AQ60:AR60"/>
    <mergeCell ref="W62:AA62"/>
    <mergeCell ref="AA55:AA56"/>
    <mergeCell ref="AR55:AR56"/>
    <mergeCell ref="AL53:AL58"/>
    <mergeCell ref="AM55:AM56"/>
    <mergeCell ref="AN55:AN56"/>
    <mergeCell ref="AO55:AO56"/>
    <mergeCell ref="AQ55:AQ56"/>
    <mergeCell ref="C64:AB64"/>
    <mergeCell ref="C65:AB65"/>
  </mergeCells>
  <pageMargins left="0.19685039370078741" right="0.15748031496062992" top="0.39370078740157483" bottom="0.39370078740157483" header="0.31496062992125984" footer="0.31496062992125984"/>
  <pageSetup paperSize="8" scale="34" fitToHeight="0" pageOrder="overThenDown" orientation="landscape" r:id="rId1"/>
  <headerFooter>
    <oddFooter>&amp;F</oddFooter>
  </headerFooter>
  <rowBreaks count="2" manualBreakCount="2">
    <brk id="14" max="46" man="1"/>
    <brk id="29" max="4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da inviare (2)</vt:lpstr>
      <vt:lpstr>'da inviare (2)'!Area_stampa</vt:lpstr>
      <vt:lpstr>'da inviare (2)'!Titoli_stampa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localadmin</dc:creator>
  <cp:lastModifiedBy>Simone Ciccotelli</cp:lastModifiedBy>
  <cp:lastPrinted>2019-12-05T11:37:42Z</cp:lastPrinted>
  <dcterms:created xsi:type="dcterms:W3CDTF">2019-10-30T14:18:49Z</dcterms:created>
  <dcterms:modified xsi:type="dcterms:W3CDTF">2019-12-13T12:03:20Z</dcterms:modified>
</cp:coreProperties>
</file>